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1"/>
  <workbookPr/>
  <mc:AlternateContent xmlns:mc="http://schemas.openxmlformats.org/markup-compatibility/2006">
    <mc:Choice Requires="x15">
      <x15ac:absPath xmlns:x15ac="http://schemas.microsoft.com/office/spreadsheetml/2010/11/ac" url="/Users/wiellesh/Desktop/UNGM/"/>
    </mc:Choice>
  </mc:AlternateContent>
  <xr:revisionPtr revIDLastSave="0" documentId="13_ncr:1_{EDD475F7-8447-FD48-9883-4A958047824E}" xr6:coauthVersionLast="47" xr6:coauthVersionMax="47" xr10:uidLastSave="{00000000-0000-0000-0000-000000000000}"/>
  <bookViews>
    <workbookView xWindow="28800" yWindow="500" windowWidth="51200" windowHeight="28300" xr2:uid="{00000000-000D-0000-FFFF-FFFF00000000}"/>
  </bookViews>
  <sheets>
    <sheet name="SRR_templat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31" i="1" l="1"/>
  <c r="AP11" i="1"/>
  <c r="AP13" i="1"/>
  <c r="AP15" i="1"/>
  <c r="AP16" i="1"/>
  <c r="AP17" i="1"/>
  <c r="AP23" i="1"/>
  <c r="AP24" i="1"/>
  <c r="AP25" i="1"/>
  <c r="AP31" i="1"/>
  <c r="AP32" i="1"/>
  <c r="AP33" i="1"/>
  <c r="AP39" i="1"/>
  <c r="AP40" i="1"/>
  <c r="AP41" i="1"/>
  <c r="AP47" i="1"/>
  <c r="AP48" i="1"/>
  <c r="AP49" i="1"/>
  <c r="AP55" i="1"/>
  <c r="AP56" i="1"/>
  <c r="AP57" i="1"/>
  <c r="AP63" i="1"/>
  <c r="AP64" i="1"/>
  <c r="AP65" i="1"/>
  <c r="AP71" i="1"/>
  <c r="AP72" i="1"/>
  <c r="AP73" i="1"/>
  <c r="AP85" i="1"/>
  <c r="AP86" i="1"/>
  <c r="AP93" i="1"/>
  <c r="AP94" i="1"/>
  <c r="AP101" i="1"/>
  <c r="AP102" i="1"/>
  <c r="AP109" i="1"/>
  <c r="AP110" i="1"/>
  <c r="AP117" i="1"/>
  <c r="AP118" i="1"/>
  <c r="AP125" i="1"/>
  <c r="AP126" i="1"/>
  <c r="AP136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8" i="1"/>
  <c r="AM10" i="1"/>
  <c r="AP10" i="1" s="1"/>
  <c r="AM11" i="1"/>
  <c r="AM12" i="1"/>
  <c r="AP12" i="1" s="1"/>
  <c r="AM13" i="1"/>
  <c r="AM14" i="1"/>
  <c r="AP14" i="1" s="1"/>
  <c r="AM15" i="1"/>
  <c r="AM16" i="1"/>
  <c r="AM17" i="1"/>
  <c r="AM18" i="1"/>
  <c r="AP18" i="1" s="1"/>
  <c r="AM19" i="1"/>
  <c r="AP19" i="1" s="1"/>
  <c r="AM20" i="1"/>
  <c r="AP20" i="1" s="1"/>
  <c r="AM21" i="1"/>
  <c r="AP21" i="1" s="1"/>
  <c r="AM22" i="1"/>
  <c r="AP22" i="1" s="1"/>
  <c r="AM23" i="1"/>
  <c r="AM24" i="1"/>
  <c r="AM25" i="1"/>
  <c r="AM26" i="1"/>
  <c r="AP26" i="1" s="1"/>
  <c r="AM27" i="1"/>
  <c r="AP27" i="1" s="1"/>
  <c r="AM28" i="1"/>
  <c r="AP28" i="1" s="1"/>
  <c r="AM29" i="1"/>
  <c r="AP29" i="1" s="1"/>
  <c r="AM30" i="1"/>
  <c r="AP30" i="1" s="1"/>
  <c r="AM31" i="1"/>
  <c r="AM32" i="1"/>
  <c r="AM33" i="1"/>
  <c r="AM34" i="1"/>
  <c r="AP34" i="1" s="1"/>
  <c r="AM35" i="1"/>
  <c r="AP35" i="1" s="1"/>
  <c r="AM36" i="1"/>
  <c r="AP36" i="1" s="1"/>
  <c r="AM37" i="1"/>
  <c r="AP37" i="1" s="1"/>
  <c r="AM38" i="1"/>
  <c r="AP38" i="1" s="1"/>
  <c r="AM39" i="1"/>
  <c r="AM40" i="1"/>
  <c r="AM41" i="1"/>
  <c r="AM42" i="1"/>
  <c r="AP42" i="1" s="1"/>
  <c r="AM43" i="1"/>
  <c r="AP43" i="1" s="1"/>
  <c r="AM44" i="1"/>
  <c r="AP44" i="1" s="1"/>
  <c r="AM45" i="1"/>
  <c r="AP45" i="1" s="1"/>
  <c r="AM46" i="1"/>
  <c r="AP46" i="1" s="1"/>
  <c r="AM47" i="1"/>
  <c r="AM48" i="1"/>
  <c r="AM49" i="1"/>
  <c r="AM50" i="1"/>
  <c r="AP50" i="1" s="1"/>
  <c r="AM51" i="1"/>
  <c r="AP51" i="1" s="1"/>
  <c r="AM52" i="1"/>
  <c r="AP52" i="1" s="1"/>
  <c r="AM53" i="1"/>
  <c r="AP53" i="1" s="1"/>
  <c r="AM54" i="1"/>
  <c r="AP54" i="1" s="1"/>
  <c r="AM55" i="1"/>
  <c r="AM56" i="1"/>
  <c r="AM57" i="1"/>
  <c r="AM58" i="1"/>
  <c r="AP58" i="1" s="1"/>
  <c r="AM59" i="1"/>
  <c r="AP59" i="1" s="1"/>
  <c r="AM60" i="1"/>
  <c r="AP60" i="1" s="1"/>
  <c r="AM61" i="1"/>
  <c r="AP61" i="1" s="1"/>
  <c r="AM62" i="1"/>
  <c r="AP62" i="1" s="1"/>
  <c r="AM63" i="1"/>
  <c r="AM64" i="1"/>
  <c r="AM65" i="1"/>
  <c r="AM66" i="1"/>
  <c r="AP66" i="1" s="1"/>
  <c r="AM67" i="1"/>
  <c r="AP67" i="1" s="1"/>
  <c r="AM68" i="1"/>
  <c r="AP68" i="1" s="1"/>
  <c r="AM69" i="1"/>
  <c r="AP69" i="1" s="1"/>
  <c r="AM70" i="1"/>
  <c r="AP70" i="1" s="1"/>
  <c r="AM71" i="1"/>
  <c r="AM72" i="1"/>
  <c r="AM73" i="1"/>
  <c r="AM74" i="1"/>
  <c r="AP74" i="1" s="1"/>
  <c r="AM75" i="1"/>
  <c r="AP75" i="1" s="1"/>
  <c r="AM76" i="1"/>
  <c r="AP76" i="1" s="1"/>
  <c r="AM77" i="1"/>
  <c r="AP77" i="1" s="1"/>
  <c r="AM78" i="1"/>
  <c r="AP78" i="1" s="1"/>
  <c r="AM79" i="1"/>
  <c r="AP79" i="1" s="1"/>
  <c r="AM80" i="1"/>
  <c r="AP80" i="1" s="1"/>
  <c r="AM81" i="1"/>
  <c r="AP81" i="1" s="1"/>
  <c r="AM82" i="1"/>
  <c r="AP82" i="1" s="1"/>
  <c r="AM83" i="1"/>
  <c r="AP83" i="1" s="1"/>
  <c r="AM84" i="1"/>
  <c r="AP84" i="1" s="1"/>
  <c r="AM85" i="1"/>
  <c r="AM86" i="1"/>
  <c r="AM87" i="1"/>
  <c r="AP87" i="1" s="1"/>
  <c r="AM88" i="1"/>
  <c r="AP88" i="1" s="1"/>
  <c r="AM89" i="1"/>
  <c r="AP89" i="1" s="1"/>
  <c r="AM90" i="1"/>
  <c r="AP90" i="1" s="1"/>
  <c r="AM91" i="1"/>
  <c r="AP91" i="1" s="1"/>
  <c r="AM92" i="1"/>
  <c r="AP92" i="1" s="1"/>
  <c r="AM93" i="1"/>
  <c r="AM94" i="1"/>
  <c r="AM95" i="1"/>
  <c r="AP95" i="1" s="1"/>
  <c r="AM96" i="1"/>
  <c r="AP96" i="1" s="1"/>
  <c r="AM97" i="1"/>
  <c r="AP97" i="1" s="1"/>
  <c r="AM98" i="1"/>
  <c r="AP98" i="1" s="1"/>
  <c r="AM99" i="1"/>
  <c r="AP99" i="1" s="1"/>
  <c r="AM100" i="1"/>
  <c r="AP100" i="1" s="1"/>
  <c r="AM101" i="1"/>
  <c r="AM102" i="1"/>
  <c r="AM103" i="1"/>
  <c r="AP103" i="1" s="1"/>
  <c r="AM104" i="1"/>
  <c r="AP104" i="1" s="1"/>
  <c r="AM105" i="1"/>
  <c r="AP105" i="1" s="1"/>
  <c r="AM106" i="1"/>
  <c r="AP106" i="1" s="1"/>
  <c r="AM107" i="1"/>
  <c r="AP107" i="1" s="1"/>
  <c r="AM108" i="1"/>
  <c r="AP108" i="1" s="1"/>
  <c r="AM109" i="1"/>
  <c r="AM110" i="1"/>
  <c r="AM111" i="1"/>
  <c r="AP111" i="1" s="1"/>
  <c r="AM112" i="1"/>
  <c r="AP112" i="1" s="1"/>
  <c r="AM113" i="1"/>
  <c r="AP113" i="1" s="1"/>
  <c r="AM114" i="1"/>
  <c r="AP114" i="1" s="1"/>
  <c r="AM115" i="1"/>
  <c r="AP115" i="1" s="1"/>
  <c r="AM116" i="1"/>
  <c r="AP116" i="1" s="1"/>
  <c r="AM117" i="1"/>
  <c r="AM118" i="1"/>
  <c r="AM119" i="1"/>
  <c r="AP119" i="1" s="1"/>
  <c r="AM120" i="1"/>
  <c r="AP120" i="1" s="1"/>
  <c r="AM121" i="1"/>
  <c r="AP121" i="1" s="1"/>
  <c r="AM122" i="1"/>
  <c r="AP122" i="1" s="1"/>
  <c r="AM123" i="1"/>
  <c r="AP123" i="1" s="1"/>
  <c r="AM124" i="1"/>
  <c r="AP124" i="1" s="1"/>
  <c r="AM125" i="1"/>
  <c r="AM126" i="1"/>
  <c r="AM127" i="1"/>
  <c r="AP127" i="1" s="1"/>
  <c r="AM128" i="1"/>
  <c r="AP128" i="1" s="1"/>
  <c r="AM129" i="1"/>
  <c r="AP129" i="1" s="1"/>
  <c r="AM130" i="1"/>
  <c r="AP130" i="1" s="1"/>
  <c r="AM131" i="1"/>
  <c r="AP131" i="1" s="1"/>
  <c r="AM132" i="1"/>
  <c r="AP132" i="1" s="1"/>
  <c r="AM133" i="1"/>
  <c r="AP133" i="1" s="1"/>
  <c r="AM134" i="1"/>
  <c r="AP134" i="1" s="1"/>
  <c r="AM135" i="1"/>
  <c r="AP135" i="1" s="1"/>
  <c r="AM136" i="1"/>
  <c r="AM137" i="1"/>
  <c r="AP137" i="1" s="1"/>
  <c r="AM138" i="1"/>
  <c r="AP138" i="1" s="1"/>
  <c r="AM139" i="1"/>
  <c r="AP139" i="1" s="1"/>
  <c r="AM9" i="1"/>
  <c r="AP9" i="1" s="1"/>
  <c r="AM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9" i="1"/>
  <c r="AF10" i="1"/>
  <c r="AF11" i="1"/>
  <c r="AF12" i="1"/>
  <c r="AF13" i="1"/>
  <c r="AF14" i="1"/>
  <c r="AF15" i="1"/>
  <c r="AF16" i="1"/>
  <c r="AF17" i="1"/>
  <c r="AF18" i="1"/>
  <c r="AF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8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9" i="1"/>
  <c r="R8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9" i="1"/>
  <c r="Q8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8" i="1"/>
  <c r="H129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30" i="1"/>
  <c r="H132" i="1"/>
  <c r="H133" i="1"/>
  <c r="H134" i="1"/>
  <c r="H135" i="1"/>
  <c r="H136" i="1"/>
  <c r="H137" i="1"/>
  <c r="H138" i="1"/>
  <c r="H139" i="1"/>
  <c r="H8" i="1"/>
  <c r="AP8" i="1" l="1"/>
</calcChain>
</file>

<file path=xl/sharedStrings.xml><?xml version="1.0" encoding="utf-8"?>
<sst xmlns="http://schemas.openxmlformats.org/spreadsheetml/2006/main" count="327" uniqueCount="245">
  <si>
    <t>Segment</t>
  </si>
  <si>
    <t>Family</t>
  </si>
  <si>
    <t>Industry/Category Features</t>
  </si>
  <si>
    <t>Average ESG Score</t>
  </si>
  <si>
    <t>Spending data</t>
  </si>
  <si>
    <t>Environment</t>
  </si>
  <si>
    <t>Social Responsibility</t>
  </si>
  <si>
    <t>Average Social responsibility score</t>
  </si>
  <si>
    <t>Goverance</t>
  </si>
  <si>
    <t>Pollution</t>
  </si>
  <si>
    <t>Total Pollution Score</t>
  </si>
  <si>
    <t>Resource use</t>
  </si>
  <si>
    <t>Total Resource Use Score</t>
  </si>
  <si>
    <t>Biodiversity and natural habitats</t>
  </si>
  <si>
    <t>Total Biodiversity and Natural Habitat Score</t>
  </si>
  <si>
    <t>Total Environment Score</t>
  </si>
  <si>
    <t>Potential Indigenous Peoples Rights Issues</t>
  </si>
  <si>
    <t>Total Indigenous Peoples Rights Score</t>
  </si>
  <si>
    <t>Potential Labour Rights issues</t>
  </si>
  <si>
    <t>Total Labor Rights issue score</t>
  </si>
  <si>
    <t>Potential Gender Rights Issues</t>
  </si>
  <si>
    <t>Total Gender Rights and Discrimination Issues Score</t>
  </si>
  <si>
    <t>Product/Service implications for social health and well-being (Societal) Issues</t>
  </si>
  <si>
    <t>Total Product/Service Risk Score</t>
  </si>
  <si>
    <t>Corruption</t>
  </si>
  <si>
    <t>Total Governance Score</t>
  </si>
  <si>
    <t>Hazardous products</t>
  </si>
  <si>
    <t>Climate change</t>
  </si>
  <si>
    <t>Indigenous Peoples Rights</t>
  </si>
  <si>
    <t>Labor Rights Issues</t>
  </si>
  <si>
    <t>Potential discrimination risks</t>
  </si>
  <si>
    <t>Sexual harassment and exploitation risks</t>
  </si>
  <si>
    <t>Privacy</t>
  </si>
  <si>
    <t>Product development, advertising and use</t>
  </si>
  <si>
    <t>Effluents reaching water bodies including ground water</t>
  </si>
  <si>
    <t>Air emissions generated from operations (e.g. volatile organic compounds, aerosols, corrosives, particulates and ozone depleting substances, etc.)</t>
  </si>
  <si>
    <t>Potential use, storage, movement and disposal of environmentally hazardous materials and chemicals</t>
  </si>
  <si>
    <t>Level of CO2 gas emissions throughout the life cycle</t>
  </si>
  <si>
    <t>Level of emissions of other gases with high global warming potential throughout the life cycle</t>
  </si>
  <si>
    <t>Potential waste generated</t>
  </si>
  <si>
    <t>Potential high level of finite materials use throughout the life cycle</t>
  </si>
  <si>
    <t>Use of water</t>
  </si>
  <si>
    <t>Use of land</t>
  </si>
  <si>
    <t>Impacts on biodiversity</t>
  </si>
  <si>
    <t>Impacts on forests</t>
  </si>
  <si>
    <t>Impacts on other natural habitats</t>
  </si>
  <si>
    <t>Potential risks of violating indigenous people's rights (eg. Land grabbing)</t>
  </si>
  <si>
    <t>Potential Forced Labour Risk</t>
  </si>
  <si>
    <t>Potential Child/Youth Labour risk</t>
  </si>
  <si>
    <t>Potential Working Conditions related risks
 ( eg. Wage and work hours)</t>
  </si>
  <si>
    <t>Health &amp; Safety Risks</t>
  </si>
  <si>
    <t>Potential risks of unequal treatment and contracting terms for women i.e. pay.</t>
  </si>
  <si>
    <t>Potential risks of unequal treatment and contracting terms for differernt religions i.e. pay.</t>
  </si>
  <si>
    <t>Potential risks of unequal treatment and contracting terms for LGBTQ2IA+ i.e. pay.</t>
  </si>
  <si>
    <t>Potential risks of unequal treatment and contracting terms for minority i.e. pay.</t>
  </si>
  <si>
    <t>Potential risks of unequal treatment and contracting terms for different Races i.e. pay.</t>
  </si>
  <si>
    <t>Potential category-specific sexual harassment and exploitation risk (based on media coverage of the sector/industry)</t>
  </si>
  <si>
    <t>Potential data privacy risk</t>
  </si>
  <si>
    <t>Protential risks concerning product quality/service testing</t>
  </si>
  <si>
    <t>Potential risks related to advertisement, marketing and Intellectual Property (IP)</t>
  </si>
  <si>
    <t>Potential unlawful or harmful use of product/service</t>
  </si>
  <si>
    <t>Potential Category-specific Corruption Risks</t>
  </si>
  <si>
    <t>10000000 - Live Plant and Animal Material and Accessories and Supplies</t>
  </si>
  <si>
    <t>10150000 Seeds and bulbs and seedlings and cuttings</t>
  </si>
  <si>
    <t>11000000 - Mineral and Textile and Inedible Plant and Animal Materials</t>
  </si>
  <si>
    <t>11120000 Non edible plant and forestry products</t>
  </si>
  <si>
    <t>11150000 Fibers and threads and yarns</t>
  </si>
  <si>
    <t>12000000 - Chemicals including Bio Chemicals and Gas Materials</t>
  </si>
  <si>
    <t>12140000 Elements and gases</t>
  </si>
  <si>
    <t>12160000 Additives</t>
  </si>
  <si>
    <t>15000000 - Fuels and Fuel Additives and Lubricants and Anti corrosive Materials</t>
  </si>
  <si>
    <t>15100000 Fuels</t>
  </si>
  <si>
    <t>10190000 Pest control products</t>
  </si>
  <si>
    <t>13000000 - Resin and Rosin and Rubber and Foam and Film and Elastomeric Materials</t>
  </si>
  <si>
    <t>13100000 Rubber and elastomers</t>
  </si>
  <si>
    <t>14000000 - Paper Materials and Products</t>
  </si>
  <si>
    <t>14100000 Paper materials</t>
  </si>
  <si>
    <t>14110000 Paper products</t>
  </si>
  <si>
    <t>14120000 Industrial use papers</t>
  </si>
  <si>
    <t>21000000 - Farming and Fishing and Forestry and Wildlife Machinery and Accessories</t>
  </si>
  <si>
    <t>21100000 Agricultural and forestry and landscape machinery and equipment</t>
  </si>
  <si>
    <t>21110000 Fishing and aquaculture equipment</t>
  </si>
  <si>
    <t>23000000 - Industrial Manufacturing and Processing Machinery and Accessories</t>
  </si>
  <si>
    <t>23120000 Textile and fabric machinery and accessories</t>
  </si>
  <si>
    <t>23150000 Industrial process machinery and equipment and supplies</t>
  </si>
  <si>
    <t>23290000 Industrial machine tools</t>
  </si>
  <si>
    <t>24000000 - Material Handling and Conditioning and Storage Machinery and their Accessories and Supplies</t>
  </si>
  <si>
    <t>24100000 Material handling machinery and equipment</t>
  </si>
  <si>
    <t>24110000 Containers and storage</t>
  </si>
  <si>
    <t>24130000 Industrial refrigeration</t>
  </si>
  <si>
    <t>26000000 - Power Generation and Distribution Machinery and Accessories</t>
  </si>
  <si>
    <t>26100000 Power sources</t>
  </si>
  <si>
    <t>26110000 Batteries and generators and kinetic power transmission</t>
  </si>
  <si>
    <t>27000000 - Tools and General Machinery</t>
  </si>
  <si>
    <t>27110000 Hand tools</t>
  </si>
  <si>
    <t>25000000 - Commercial and Military and Private Vehicles and their Accessories and Component</t>
  </si>
  <si>
    <t>25100000 Motor vehicles</t>
  </si>
  <si>
    <t>25170000 Transportation components and systems</t>
  </si>
  <si>
    <t>25180000 Vehicle bodies and trailers</t>
  </si>
  <si>
    <t>40000000 - Distribution and Conditioning Systems and Equipment and Components</t>
  </si>
  <si>
    <t>40100000 Heating and ventilation and air circulation</t>
  </si>
  <si>
    <t>40150000 Industrial pumps and compressors</t>
  </si>
  <si>
    <t>40160000 Industrial filtering and purification</t>
  </si>
  <si>
    <t>41000000 - Laboratory and Measuring and Observing and Testing Equipment</t>
  </si>
  <si>
    <t>41100000 Laboratory and scientific equipment</t>
  </si>
  <si>
    <t>41110000 Measuring and observing and testing instruments</t>
  </si>
  <si>
    <t>41120000 Laboratory supplies and fixtures</t>
  </si>
  <si>
    <t>42000000 - Medical Equipment and Accessories and Supplies</t>
  </si>
  <si>
    <t>42140000 Patient care and treatment products and supplies</t>
  </si>
  <si>
    <t>42170000 Mobile medical services products</t>
  </si>
  <si>
    <t>42190000 Medical facility products</t>
  </si>
  <si>
    <t>48000000 - Service Industry Machinery and Equipment and Supplies</t>
  </si>
  <si>
    <t>48100000 Institutional food services equipment</t>
  </si>
  <si>
    <t>46000000 - Defense and Law Enforcement and Security and Safety Equipment and Supplies</t>
  </si>
  <si>
    <t>46150000 Law enforcement</t>
  </si>
  <si>
    <t>46170000 Security surveillance and detection</t>
  </si>
  <si>
    <t>46180000 Personal safety and protection</t>
  </si>
  <si>
    <t>46210000 Workplace safety equipment and supplies and training materials</t>
  </si>
  <si>
    <t>49000000 - Sports and Recreational Equipment and Supplies and Accessories</t>
  </si>
  <si>
    <t>49120000 Camping and outdoor equipment and accessories</t>
  </si>
  <si>
    <t>60000000 - Musical Instruments and Games and Toys and Arts and Crafts and Educational Equipment and Materials and Accessories and Supplies</t>
  </si>
  <si>
    <t>60100000 Developmental and professional teaching aids and materials and accessories and supplies</t>
  </si>
  <si>
    <t>60130000 Musical Instruments and parts and accessories</t>
  </si>
  <si>
    <t>51000000 - Drugs and Pharmaceutical Products</t>
  </si>
  <si>
    <t>51100000 Amebicides and trichomonacides and antiprotozoals</t>
  </si>
  <si>
    <t>51200000 Immunomodulating Drugs</t>
  </si>
  <si>
    <t>51180000 Hormones and hormone antagonists</t>
  </si>
  <si>
    <t>32000000 - Electronic Components and Supplies</t>
  </si>
  <si>
    <t>32130000 Electronic hardware and component parts and accessories</t>
  </si>
  <si>
    <t>39000000 - Electrical Systems and Lighting and Components and Accessories and Supplies</t>
  </si>
  <si>
    <t>39100000 Lamps and lightbulbs and lamp components</t>
  </si>
  <si>
    <t>39120000 Electrical equipment and components and supplies</t>
  </si>
  <si>
    <t>43000000 - Information Technology Broadcasting and Telecommunications</t>
  </si>
  <si>
    <t>43190000 Communications Devices and Accessories</t>
  </si>
  <si>
    <t>43200000 Components for information technology or broadcasting or telecommunications</t>
  </si>
  <si>
    <t>43210000 Computer Equipment and Accessories</t>
  </si>
  <si>
    <t>43220000 Data Voice or Multimedia Network Equipment or Platforms and Accessories</t>
  </si>
  <si>
    <t>43230000 Software</t>
  </si>
  <si>
    <t>44000000 - Office Equipment and Accessories and Supplies</t>
  </si>
  <si>
    <t>44100000 Office machines and their supplies and accessories</t>
  </si>
  <si>
    <t>44110000 Office supplies</t>
  </si>
  <si>
    <t>44120000 Office and desk accessories</t>
  </si>
  <si>
    <t>45000000 - Printing and Photographic and Audio and Visual Equipment and Supplies</t>
  </si>
  <si>
    <t>45100000 Printing and publishing equipment</t>
  </si>
  <si>
    <t>45110000 Audio and visual presentation and composing equipment</t>
  </si>
  <si>
    <t>45120000 Photographic or filming or video equipment</t>
  </si>
  <si>
    <t>55000000 - Published Products</t>
  </si>
  <si>
    <t>55100000 Printed media</t>
  </si>
  <si>
    <t>55120000 Signage and accessories</t>
  </si>
  <si>
    <t>52000000 - Domestic Appliances and Supplies and Consumer Electronic Products</t>
  </si>
  <si>
    <t>52100000 Floor coverings</t>
  </si>
  <si>
    <t>52140000 Domestic appliances</t>
  </si>
  <si>
    <t>52150000 Domestic kitchenware and kitchen supplies</t>
  </si>
  <si>
    <t>52160000 Consumer electronics</t>
  </si>
  <si>
    <t>47000000 - Cleaning Equipment and Supplies</t>
  </si>
  <si>
    <t>47130000 Cleaning and janitorial supplies</t>
  </si>
  <si>
    <t>50000000 - Food Beverage and Tobacco Products</t>
  </si>
  <si>
    <t>50100000 Nuts and seeds</t>
  </si>
  <si>
    <t>50190000 Prepared and preserved foods</t>
  </si>
  <si>
    <t>53000000 - Apparel and Luggage and Personal Care Products</t>
  </si>
  <si>
    <t>53100000 Clothing</t>
  </si>
  <si>
    <t>56000000 - Furniture and Furnishings</t>
  </si>
  <si>
    <t>56100000 Accommodation furniture</t>
  </si>
  <si>
    <t>56120000 Classroom and instructional and institutional furniture and fixtures</t>
  </si>
  <si>
    <t>70000000 - Farming and Fishing and Forestry and Wildlife Contracting Services</t>
  </si>
  <si>
    <t>70110000 Horticulture</t>
  </si>
  <si>
    <t>70170000 Water resources development and oversight</t>
  </si>
  <si>
    <t>73000000 - Industrial Production and Manufacturing Services</t>
  </si>
  <si>
    <t>73150000 Manufacturing support services</t>
  </si>
  <si>
    <t>77000000 - Environmental Services</t>
  </si>
  <si>
    <t>77100000 Environmental management</t>
  </si>
  <si>
    <t>77120000 Pollution tracking and monitoring and rehabilitation</t>
  </si>
  <si>
    <t>80000000 - Management and Business Professionals and Administrative Services</t>
  </si>
  <si>
    <t>80100000 Management advisory services</t>
  </si>
  <si>
    <t>80110000 Human resources services</t>
  </si>
  <si>
    <t>80120000 Legal services</t>
  </si>
  <si>
    <t>80130000 Real estate services</t>
  </si>
  <si>
    <t>80140000 Marketing and distribution</t>
  </si>
  <si>
    <t>80160000 Business administration services</t>
  </si>
  <si>
    <t>81000000 - Engineering and Research and Technology Based Services</t>
  </si>
  <si>
    <t>81100000 Professional engineering services</t>
  </si>
  <si>
    <t>81110000 Computer services</t>
  </si>
  <si>
    <t>81120000 Economics</t>
  </si>
  <si>
    <t>81130000 Statistics</t>
  </si>
  <si>
    <t>81140000 Manufacturing technologies</t>
  </si>
  <si>
    <t>81150000 Earth science services</t>
  </si>
  <si>
    <t>81160000 Information Technology Service Delivery</t>
  </si>
  <si>
    <t>82000000 - Editorial and Design and Graphic and Fine Art Services</t>
  </si>
  <si>
    <t>82100000 Advertising</t>
  </si>
  <si>
    <t>82110000 Writing and translations</t>
  </si>
  <si>
    <t>82120000 Reproduction services</t>
  </si>
  <si>
    <t>82130000 Photographic services</t>
  </si>
  <si>
    <t>82140000 Graphic design</t>
  </si>
  <si>
    <t>83000000 - Public Utilities and Public Sector Related Services</t>
  </si>
  <si>
    <t>83100000 Utilities</t>
  </si>
  <si>
    <t>83110000 Telecommunications media services</t>
  </si>
  <si>
    <t>83120000 Information services</t>
  </si>
  <si>
    <t>84000000 - Financial and Insurance Services</t>
  </si>
  <si>
    <t>84100000 Development finance</t>
  </si>
  <si>
    <t>84110000 Accounting and bookkeeping services</t>
  </si>
  <si>
    <t>84120000 Banking and investment</t>
  </si>
  <si>
    <t>84130000 Insurance and retirement services</t>
  </si>
  <si>
    <t>85000000 - Healthcare Services</t>
  </si>
  <si>
    <t>85100000 Comprehensive health services</t>
  </si>
  <si>
    <t>85110000 Disease prevention and control</t>
  </si>
  <si>
    <t>85120000 Medical practice</t>
  </si>
  <si>
    <t>86000000 - Education and Training Services</t>
  </si>
  <si>
    <t>86100000 Vocational training</t>
  </si>
  <si>
    <t>86110000 Alternative educational systems</t>
  </si>
  <si>
    <t>86120000 Educational institutions</t>
  </si>
  <si>
    <t>86130000 Specialized educational services</t>
  </si>
  <si>
    <t>93000000 - Politics and Civic Affairs Services</t>
  </si>
  <si>
    <t>93120000 International relations</t>
  </si>
  <si>
    <t>93130000 Humanitarian aid and relief</t>
  </si>
  <si>
    <t>93140000 Community and social services</t>
  </si>
  <si>
    <t>93160000 Taxation</t>
  </si>
  <si>
    <t>78000000 - Transportation and Storage and Mail Services</t>
  </si>
  <si>
    <t>78100000 Mail and cargo transport</t>
  </si>
  <si>
    <t>78110000 Passenger transport</t>
  </si>
  <si>
    <t>78140000 Transport services</t>
  </si>
  <si>
    <t>78180000 Transportation repair or maintenance services</t>
  </si>
  <si>
    <t>90000000 - Travel and Food and Lodging and Entertainment Services</t>
  </si>
  <si>
    <t>90100000 Restaurants and catering</t>
  </si>
  <si>
    <t>90110000 Hotels and lodging and meeting facilities</t>
  </si>
  <si>
    <t>90120000 Travel facilitation</t>
  </si>
  <si>
    <t>91000000 - Personal and Domestic Services</t>
  </si>
  <si>
    <t>91110000 Domestic and personal assistance</t>
  </si>
  <si>
    <t>92000000 - National Defense and Public Order and Security and Safety Services</t>
  </si>
  <si>
    <t>92120000 Security and personal safety</t>
  </si>
  <si>
    <t>94000000 - Organizations and Clubs</t>
  </si>
  <si>
    <t>94130000 Civic organizations and associations and movements</t>
  </si>
  <si>
    <t>30000000 - Structures and Building and Construction and Manufacturing Components and Supplies</t>
  </si>
  <si>
    <t>30130000 Structural building products</t>
  </si>
  <si>
    <t>30170000 Structural building products</t>
  </si>
  <si>
    <t>30260000 Structural building products</t>
  </si>
  <si>
    <t>72000000 - Building and Facility Construction and Maintenance Services</t>
  </si>
  <si>
    <t>72100000 Building and facility maintenance and repair services</t>
  </si>
  <si>
    <t>72110000 Residential building construction services</t>
  </si>
  <si>
    <t>72120000 Nonresidential building construction services</t>
  </si>
  <si>
    <t>72140000 Heavy construction services</t>
  </si>
  <si>
    <t>72150000 Specialized trade construction and maintenance services</t>
  </si>
  <si>
    <t>95000000 - Land and Buildings and Structures and Thoroughfares</t>
  </si>
  <si>
    <t>95120000Permanent buildings and structures</t>
  </si>
  <si>
    <t>95140000 Prefabricated buildings and structures</t>
  </si>
  <si>
    <t>Unequal access to the services/facilitis/products for persons with disabilities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</si>
</sst>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0"/>
      <color rgb="FF000000"/>
      <name val="Calibri"/>
    </font>
    <font>
      <sz val="10"/>
      <name val="Arial"/>
    </font>
    <font>
      <sz val="10"/>
      <color rgb="FF000000"/>
      <name val="Calibri"/>
    </font>
    <font>
      <sz val="10"/>
      <color theme="1"/>
      <name val="Arial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D966"/>
        <bgColor rgb="FFFFD966"/>
      </patternFill>
    </fill>
    <fill>
      <patternFill patternType="solid">
        <fgColor rgb="FFFFF2CC"/>
        <bgColor rgb="FFFFF2CC"/>
      </patternFill>
    </fill>
    <fill>
      <patternFill patternType="solid">
        <fgColor rgb="FFF4B084"/>
        <bgColor rgb="FFF4B084"/>
      </patternFill>
    </fill>
    <fill>
      <patternFill patternType="solid">
        <fgColor rgb="FFF8CBAD"/>
        <bgColor rgb="FFF8CBAD"/>
      </patternFill>
    </fill>
    <fill>
      <patternFill patternType="solid">
        <fgColor rgb="FFFF9900"/>
        <bgColor rgb="FFFF9900"/>
      </patternFill>
    </fill>
    <fill>
      <patternFill patternType="solid">
        <fgColor rgb="FFFCE4D6"/>
        <bgColor rgb="FFFCE4D6"/>
      </patternFill>
    </fill>
    <fill>
      <patternFill patternType="solid">
        <fgColor rgb="FFDDEBF7"/>
        <bgColor rgb="FFDDEBF7"/>
      </patternFill>
    </fill>
    <fill>
      <patternFill patternType="solid">
        <fgColor rgb="FFEAD1DC"/>
        <bgColor rgb="FFEAD1DC"/>
      </patternFill>
    </fill>
    <fill>
      <patternFill patternType="solid">
        <fgColor rgb="FFE2EFDA"/>
        <bgColor rgb="FFE2EFDA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3" fillId="0" borderId="0" xfId="0" applyFont="1" applyAlignment="1" applyProtection="1">
      <protection locked="0"/>
    </xf>
    <xf numFmtId="0" fontId="0" fillId="0" borderId="0" xfId="0" applyFont="1" applyAlignme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8" borderId="5" xfId="0" applyFont="1" applyFill="1" applyBorder="1" applyAlignment="1" applyProtection="1">
      <alignment horizontal="right" wrapText="1"/>
      <protection locked="0"/>
    </xf>
    <xf numFmtId="0" fontId="3" fillId="9" borderId="0" xfId="0" applyFont="1" applyFill="1" applyAlignment="1" applyProtection="1">
      <protection locked="0"/>
    </xf>
    <xf numFmtId="0" fontId="3" fillId="10" borderId="5" xfId="0" applyFont="1" applyFill="1" applyBorder="1" applyAlignment="1" applyProtection="1">
      <alignment horizontal="right" wrapText="1"/>
      <protection locked="0"/>
    </xf>
    <xf numFmtId="0" fontId="3" fillId="10" borderId="5" xfId="0" applyFont="1" applyFill="1" applyBorder="1" applyAlignment="1" applyProtection="1">
      <alignment wrapText="1"/>
      <protection locked="0"/>
    </xf>
    <xf numFmtId="0" fontId="3" fillId="3" borderId="5" xfId="0" applyFont="1" applyFill="1" applyBorder="1" applyAlignment="1" applyProtection="1">
      <alignment horizontal="right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wrapText="1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top" wrapText="1"/>
      <protection locked="0"/>
    </xf>
    <xf numFmtId="0" fontId="1" fillId="5" borderId="4" xfId="0" applyFont="1" applyFill="1" applyBorder="1" applyAlignment="1" applyProtection="1">
      <alignment horizontal="center" wrapText="1"/>
    </xf>
    <xf numFmtId="0" fontId="1" fillId="5" borderId="5" xfId="0" applyFont="1" applyFill="1" applyBorder="1" applyAlignment="1" applyProtection="1">
      <alignment horizontal="center" wrapText="1"/>
    </xf>
    <xf numFmtId="0" fontId="3" fillId="5" borderId="5" xfId="0" applyFont="1" applyFill="1" applyBorder="1" applyAlignment="1" applyProtection="1">
      <alignment horizontal="center" wrapText="1"/>
    </xf>
    <xf numFmtId="0" fontId="3" fillId="8" borderId="8" xfId="0" applyFont="1" applyFill="1" applyBorder="1" applyAlignment="1" applyProtection="1">
      <alignment horizontal="left" vertical="top"/>
    </xf>
    <xf numFmtId="0" fontId="3" fillId="8" borderId="5" xfId="0" applyFont="1" applyFill="1" applyBorder="1" applyAlignment="1" applyProtection="1">
      <alignment horizontal="left" vertical="top" wrapText="1"/>
    </xf>
    <xf numFmtId="0" fontId="3" fillId="8" borderId="3" xfId="0" applyFont="1" applyFill="1" applyBorder="1" applyAlignment="1" applyProtection="1">
      <alignment horizontal="left" vertical="top"/>
    </xf>
    <xf numFmtId="0" fontId="3" fillId="8" borderId="1" xfId="0" applyFont="1" applyFill="1" applyBorder="1" applyAlignment="1" applyProtection="1">
      <alignment horizontal="left" vertical="top"/>
    </xf>
    <xf numFmtId="0" fontId="3" fillId="10" borderId="9" xfId="0" applyFont="1" applyFill="1" applyBorder="1" applyAlignment="1" applyProtection="1">
      <alignment horizontal="left" vertical="top"/>
    </xf>
    <xf numFmtId="0" fontId="3" fillId="10" borderId="5" xfId="0" applyFont="1" applyFill="1" applyBorder="1" applyAlignment="1" applyProtection="1">
      <alignment horizontal="left" vertical="top" wrapText="1"/>
    </xf>
    <xf numFmtId="0" fontId="3" fillId="10" borderId="8" xfId="0" applyFont="1" applyFill="1" applyBorder="1" applyAlignment="1" applyProtection="1">
      <alignment horizontal="left" vertical="top"/>
    </xf>
    <xf numFmtId="0" fontId="3" fillId="10" borderId="3" xfId="0" applyFont="1" applyFill="1" applyBorder="1" applyAlignment="1" applyProtection="1">
      <alignment horizontal="left" vertical="top"/>
    </xf>
    <xf numFmtId="0" fontId="3" fillId="10" borderId="1" xfId="0" applyFont="1" applyFill="1" applyBorder="1" applyAlignment="1" applyProtection="1">
      <alignment horizontal="left" vertical="top"/>
    </xf>
    <xf numFmtId="0" fontId="3" fillId="3" borderId="9" xfId="0" applyFont="1" applyFill="1" applyBorder="1" applyAlignment="1" applyProtection="1">
      <alignment horizontal="left" vertical="top"/>
    </xf>
    <xf numFmtId="0" fontId="3" fillId="3" borderId="5" xfId="0" applyFont="1" applyFill="1" applyBorder="1" applyAlignment="1" applyProtection="1">
      <alignment horizontal="left" vertical="top" wrapText="1"/>
    </xf>
    <xf numFmtId="0" fontId="3" fillId="3" borderId="8" xfId="0" applyFont="1" applyFill="1" applyBorder="1" applyAlignment="1" applyProtection="1">
      <alignment horizontal="left" vertical="top"/>
    </xf>
    <xf numFmtId="0" fontId="3" fillId="3" borderId="3" xfId="0" applyFont="1" applyFill="1" applyBorder="1" applyAlignment="1" applyProtection="1">
      <alignment horizontal="left" vertical="top"/>
    </xf>
    <xf numFmtId="0" fontId="3" fillId="3" borderId="1" xfId="0" applyFont="1" applyFill="1" applyBorder="1" applyAlignment="1" applyProtection="1">
      <alignment horizontal="left" vertical="top"/>
    </xf>
    <xf numFmtId="10" fontId="3" fillId="5" borderId="5" xfId="0" applyNumberFormat="1" applyFont="1" applyFill="1" applyBorder="1" applyAlignment="1" applyProtection="1">
      <alignment horizontal="right" wrapText="1"/>
    </xf>
    <xf numFmtId="0" fontId="3" fillId="7" borderId="3" xfId="0" applyFont="1" applyFill="1" applyBorder="1" applyAlignment="1" applyProtection="1">
      <alignment horizontal="center" wrapText="1"/>
    </xf>
    <xf numFmtId="0" fontId="2" fillId="0" borderId="3" xfId="0" applyFont="1" applyBorder="1" applyProtection="1"/>
    <xf numFmtId="0" fontId="2" fillId="0" borderId="8" xfId="0" applyFont="1" applyBorder="1" applyProtection="1"/>
    <xf numFmtId="0" fontId="3" fillId="0" borderId="0" xfId="0" applyFont="1" applyAlignment="1" applyProtection="1">
      <protection locked="0"/>
    </xf>
    <xf numFmtId="0" fontId="0" fillId="0" borderId="0" xfId="0" applyFont="1" applyAlignment="1" applyProtection="1">
      <protection locked="0"/>
    </xf>
    <xf numFmtId="0" fontId="1" fillId="6" borderId="0" xfId="0" applyFont="1" applyFill="1" applyAlignment="1" applyProtection="1">
      <alignment horizontal="center" wrapText="1"/>
    </xf>
    <xf numFmtId="0" fontId="0" fillId="0" borderId="0" xfId="0" applyFont="1" applyAlignment="1" applyProtection="1"/>
    <xf numFmtId="0" fontId="1" fillId="5" borderId="1" xfId="0" applyFont="1" applyFill="1" applyBorder="1" applyAlignment="1" applyProtection="1">
      <alignment horizontal="center" wrapText="1"/>
    </xf>
    <xf numFmtId="0" fontId="1" fillId="5" borderId="3" xfId="0" applyFont="1" applyFill="1" applyBorder="1" applyAlignment="1" applyProtection="1">
      <alignment horizontal="center" wrapText="1"/>
    </xf>
    <xf numFmtId="0" fontId="1" fillId="5" borderId="2" xfId="0" applyFont="1" applyFill="1" applyBorder="1" applyAlignment="1" applyProtection="1">
      <alignment horizontal="center" wrapText="1"/>
    </xf>
    <xf numFmtId="0" fontId="2" fillId="0" borderId="2" xfId="0" applyFont="1" applyBorder="1" applyProtection="1"/>
    <xf numFmtId="0" fontId="2" fillId="0" borderId="4" xfId="0" applyFont="1" applyBorder="1" applyProtection="1"/>
    <xf numFmtId="0" fontId="1" fillId="5" borderId="7" xfId="0" applyFont="1" applyFill="1" applyBorder="1" applyAlignment="1" applyProtection="1">
      <alignment horizontal="center" wrapText="1"/>
    </xf>
    <xf numFmtId="0" fontId="1" fillId="2" borderId="1" xfId="0" applyFont="1" applyFill="1" applyBorder="1" applyAlignment="1" applyProtection="1">
      <alignment horizontal="left" vertical="top"/>
    </xf>
    <xf numFmtId="0" fontId="2" fillId="0" borderId="3" xfId="0" applyFont="1" applyBorder="1" applyAlignment="1" applyProtection="1">
      <alignment horizontal="left" vertical="top"/>
    </xf>
    <xf numFmtId="0" fontId="2" fillId="0" borderId="8" xfId="0" applyFont="1" applyBorder="1" applyAlignment="1" applyProtection="1">
      <alignment horizontal="left" vertical="top"/>
    </xf>
    <xf numFmtId="0" fontId="1" fillId="4" borderId="2" xfId="0" applyFont="1" applyFill="1" applyBorder="1" applyAlignment="1" applyProtection="1">
      <alignment horizontal="center" wrapText="1"/>
    </xf>
    <xf numFmtId="0" fontId="3" fillId="5" borderId="2" xfId="0" applyFont="1" applyFill="1" applyBorder="1" applyAlignment="1" applyProtection="1">
      <alignment horizontal="center" wrapText="1"/>
    </xf>
    <xf numFmtId="0" fontId="1" fillId="5" borderId="6" xfId="0" applyFont="1" applyFill="1" applyBorder="1" applyAlignment="1" applyProtection="1">
      <alignment horizontal="center" wrapText="1"/>
    </xf>
    <xf numFmtId="0" fontId="2" fillId="0" borderId="6" xfId="0" applyFont="1" applyBorder="1" applyProtection="1"/>
    <xf numFmtId="0" fontId="1" fillId="3" borderId="1" xfId="0" applyFont="1" applyFill="1" applyBorder="1" applyAlignment="1" applyProtection="1">
      <alignment horizontal="left" vertical="top" wrapText="1"/>
    </xf>
    <xf numFmtId="0" fontId="2" fillId="0" borderId="3" xfId="0" applyFont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top" wrapText="1"/>
    </xf>
    <xf numFmtId="0" fontId="1" fillId="4" borderId="6" xfId="0" applyFont="1" applyFill="1" applyBorder="1" applyAlignment="1" applyProtection="1">
      <alignment horizontal="center" wrapText="1"/>
    </xf>
    <xf numFmtId="0" fontId="1" fillId="4" borderId="7" xfId="0" applyFont="1" applyFill="1" applyBorder="1" applyAlignment="1" applyProtection="1">
      <alignment horizontal="center" wrapText="1"/>
    </xf>
    <xf numFmtId="0" fontId="1" fillId="4" borderId="4" xfId="0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T1000"/>
  <sheetViews>
    <sheetView tabSelected="1" workbookViewId="0">
      <pane xSplit="2" topLeftCell="N1" activePane="topRight" state="frozen"/>
      <selection pane="topRight" activeCell="Y18" sqref="Y18"/>
    </sheetView>
  </sheetViews>
  <sheetFormatPr baseColWidth="10" defaultColWidth="12.5" defaultRowHeight="15.75" customHeight="1" x14ac:dyDescent="0.15"/>
  <cols>
    <col min="1" max="1" width="36.33203125" style="15" customWidth="1"/>
    <col min="2" max="2" width="36.33203125" style="16" customWidth="1"/>
    <col min="3" max="3" width="27.5" style="2" customWidth="1"/>
    <col min="4" max="18" width="12.5" style="2"/>
    <col min="19" max="19" width="31.1640625" style="2" customWidth="1"/>
    <col min="20" max="16384" width="12.5" style="2"/>
  </cols>
  <sheetData>
    <row r="1" spans="1:98" ht="14" x14ac:dyDescent="0.2">
      <c r="A1" s="48" t="s">
        <v>0</v>
      </c>
      <c r="B1" s="55" t="s">
        <v>1</v>
      </c>
      <c r="C1" s="51" t="s">
        <v>2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2" t="s">
        <v>3</v>
      </c>
      <c r="AQ1" s="40" t="s">
        <v>4</v>
      </c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</row>
    <row r="2" spans="1:98" ht="15.75" customHeight="1" x14ac:dyDescent="0.2">
      <c r="A2" s="49"/>
      <c r="B2" s="56"/>
      <c r="C2" s="59" t="s">
        <v>5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60"/>
      <c r="S2" s="58" t="s">
        <v>6</v>
      </c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43" t="s">
        <v>7</v>
      </c>
      <c r="AN2" s="51" t="s">
        <v>8</v>
      </c>
      <c r="AO2" s="46"/>
      <c r="AP2" s="36"/>
      <c r="AQ2" s="4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</row>
    <row r="3" spans="1:98" ht="20" customHeight="1" x14ac:dyDescent="0.2">
      <c r="A3" s="49"/>
      <c r="B3" s="56"/>
      <c r="C3" s="53" t="s">
        <v>9</v>
      </c>
      <c r="D3" s="54"/>
      <c r="E3" s="54"/>
      <c r="F3" s="54"/>
      <c r="G3" s="54"/>
      <c r="H3" s="43" t="s">
        <v>10</v>
      </c>
      <c r="I3" s="44" t="s">
        <v>11</v>
      </c>
      <c r="J3" s="45"/>
      <c r="K3" s="45"/>
      <c r="L3" s="46"/>
      <c r="M3" s="43" t="s">
        <v>12</v>
      </c>
      <c r="N3" s="44" t="s">
        <v>13</v>
      </c>
      <c r="O3" s="45"/>
      <c r="P3" s="46"/>
      <c r="Q3" s="43" t="s">
        <v>14</v>
      </c>
      <c r="R3" s="43" t="s">
        <v>15</v>
      </c>
      <c r="S3" s="17" t="s">
        <v>16</v>
      </c>
      <c r="T3" s="42" t="s">
        <v>17</v>
      </c>
      <c r="U3" s="44" t="s">
        <v>18</v>
      </c>
      <c r="V3" s="45"/>
      <c r="W3" s="45"/>
      <c r="X3" s="46"/>
      <c r="Y3" s="42" t="s">
        <v>19</v>
      </c>
      <c r="Z3" s="44" t="s">
        <v>20</v>
      </c>
      <c r="AA3" s="45"/>
      <c r="AB3" s="45"/>
      <c r="AC3" s="45"/>
      <c r="AD3" s="45"/>
      <c r="AE3" s="46"/>
      <c r="AF3" s="42" t="s">
        <v>21</v>
      </c>
      <c r="AG3" s="44" t="s">
        <v>22</v>
      </c>
      <c r="AH3" s="45"/>
      <c r="AI3" s="45"/>
      <c r="AJ3" s="45"/>
      <c r="AK3" s="46"/>
      <c r="AL3" s="42" t="s">
        <v>23</v>
      </c>
      <c r="AM3" s="36"/>
      <c r="AN3" s="43" t="s">
        <v>24</v>
      </c>
      <c r="AO3" s="43" t="s">
        <v>25</v>
      </c>
      <c r="AP3" s="36"/>
      <c r="AQ3" s="41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</row>
    <row r="4" spans="1:98" ht="45" x14ac:dyDescent="0.2">
      <c r="A4" s="49"/>
      <c r="B4" s="56"/>
      <c r="C4" s="44" t="s">
        <v>26</v>
      </c>
      <c r="D4" s="45"/>
      <c r="E4" s="45"/>
      <c r="F4" s="47" t="s">
        <v>27</v>
      </c>
      <c r="G4" s="45"/>
      <c r="H4" s="36"/>
      <c r="I4" s="18"/>
      <c r="J4" s="18"/>
      <c r="K4" s="18"/>
      <c r="L4" s="18"/>
      <c r="M4" s="36"/>
      <c r="N4" s="18"/>
      <c r="O4" s="18"/>
      <c r="P4" s="18"/>
      <c r="Q4" s="36"/>
      <c r="R4" s="36"/>
      <c r="S4" s="19" t="s">
        <v>28</v>
      </c>
      <c r="T4" s="36"/>
      <c r="U4" s="52" t="s">
        <v>29</v>
      </c>
      <c r="V4" s="45"/>
      <c r="W4" s="45"/>
      <c r="X4" s="46"/>
      <c r="Y4" s="36"/>
      <c r="Z4" s="52" t="s">
        <v>30</v>
      </c>
      <c r="AA4" s="45"/>
      <c r="AB4" s="45"/>
      <c r="AC4" s="45"/>
      <c r="AD4" s="46"/>
      <c r="AE4" s="19" t="s">
        <v>31</v>
      </c>
      <c r="AF4" s="36"/>
      <c r="AG4" s="19" t="s">
        <v>32</v>
      </c>
      <c r="AH4" s="52" t="s">
        <v>33</v>
      </c>
      <c r="AI4" s="45"/>
      <c r="AJ4" s="45"/>
      <c r="AK4" s="46"/>
      <c r="AL4" s="36"/>
      <c r="AM4" s="36"/>
      <c r="AN4" s="37"/>
      <c r="AO4" s="36"/>
      <c r="AP4" s="36"/>
      <c r="AQ4" s="4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</row>
    <row r="5" spans="1:98" ht="14" x14ac:dyDescent="0.2">
      <c r="A5" s="49"/>
      <c r="B5" s="56"/>
      <c r="C5" s="35" t="s">
        <v>34</v>
      </c>
      <c r="D5" s="35" t="s">
        <v>35</v>
      </c>
      <c r="E5" s="35" t="s">
        <v>36</v>
      </c>
      <c r="F5" s="35" t="s">
        <v>37</v>
      </c>
      <c r="G5" s="35" t="s">
        <v>38</v>
      </c>
      <c r="H5" s="36"/>
      <c r="I5" s="35" t="s">
        <v>39</v>
      </c>
      <c r="J5" s="35" t="s">
        <v>40</v>
      </c>
      <c r="K5" s="35" t="s">
        <v>41</v>
      </c>
      <c r="L5" s="35" t="s">
        <v>42</v>
      </c>
      <c r="M5" s="36"/>
      <c r="N5" s="35" t="s">
        <v>43</v>
      </c>
      <c r="O5" s="35" t="s">
        <v>44</v>
      </c>
      <c r="P5" s="35" t="s">
        <v>45</v>
      </c>
      <c r="Q5" s="36"/>
      <c r="R5" s="36"/>
      <c r="S5" s="35" t="s">
        <v>46</v>
      </c>
      <c r="T5" s="36"/>
      <c r="U5" s="35" t="s">
        <v>47</v>
      </c>
      <c r="V5" s="35" t="s">
        <v>48</v>
      </c>
      <c r="W5" s="35" t="s">
        <v>49</v>
      </c>
      <c r="X5" s="35" t="s">
        <v>50</v>
      </c>
      <c r="Y5" s="36"/>
      <c r="Z5" s="35" t="s">
        <v>51</v>
      </c>
      <c r="AA5" s="35" t="s">
        <v>52</v>
      </c>
      <c r="AB5" s="35" t="s">
        <v>53</v>
      </c>
      <c r="AC5" s="35" t="s">
        <v>54</v>
      </c>
      <c r="AD5" s="35" t="s">
        <v>55</v>
      </c>
      <c r="AE5" s="35" t="s">
        <v>56</v>
      </c>
      <c r="AF5" s="36"/>
      <c r="AG5" s="35" t="s">
        <v>57</v>
      </c>
      <c r="AH5" s="35" t="s">
        <v>58</v>
      </c>
      <c r="AI5" s="35" t="s">
        <v>59</v>
      </c>
      <c r="AJ5" s="35" t="s">
        <v>60</v>
      </c>
      <c r="AK5" s="35" t="s">
        <v>244</v>
      </c>
      <c r="AL5" s="36"/>
      <c r="AM5" s="36"/>
      <c r="AN5" s="35" t="s">
        <v>61</v>
      </c>
      <c r="AO5" s="36"/>
      <c r="AP5" s="36"/>
      <c r="AQ5" s="41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</row>
    <row r="6" spans="1:98" ht="14" x14ac:dyDescent="0.2">
      <c r="A6" s="49"/>
      <c r="B6" s="5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41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</row>
    <row r="7" spans="1:98" ht="14" x14ac:dyDescent="0.2">
      <c r="A7" s="50"/>
      <c r="B7" s="5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4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</row>
    <row r="8" spans="1:98" ht="15" customHeight="1" x14ac:dyDescent="0.2">
      <c r="A8" s="20" t="s">
        <v>62</v>
      </c>
      <c r="B8" s="21" t="s">
        <v>63</v>
      </c>
      <c r="C8" s="4">
        <v>2</v>
      </c>
      <c r="D8" s="4">
        <v>2</v>
      </c>
      <c r="E8" s="4">
        <v>3</v>
      </c>
      <c r="F8" s="4">
        <v>4</v>
      </c>
      <c r="G8" s="4">
        <v>3</v>
      </c>
      <c r="H8" s="34">
        <f>SUM(C8:G8)/20</f>
        <v>0.7</v>
      </c>
      <c r="I8" s="4">
        <v>2</v>
      </c>
      <c r="J8" s="4">
        <v>4</v>
      </c>
      <c r="K8" s="4">
        <v>3</v>
      </c>
      <c r="L8" s="4">
        <v>3</v>
      </c>
      <c r="M8" s="34">
        <f>SUM(I8:L8)/16</f>
        <v>0.75</v>
      </c>
      <c r="N8" s="4">
        <v>3</v>
      </c>
      <c r="O8" s="4">
        <v>2</v>
      </c>
      <c r="P8" s="4">
        <v>2</v>
      </c>
      <c r="Q8" s="34">
        <f>SUM(N8:P8)/12</f>
        <v>0.58333333333333337</v>
      </c>
      <c r="R8" s="34">
        <f>(SUM(C8:G8)+SUM(I8:L8)+SUM(N8:P8))/48</f>
        <v>0.6875</v>
      </c>
      <c r="S8" s="4">
        <v>4</v>
      </c>
      <c r="T8" s="34">
        <f>S8/4</f>
        <v>1</v>
      </c>
      <c r="U8" s="4">
        <v>4</v>
      </c>
      <c r="V8" s="4">
        <v>4</v>
      </c>
      <c r="W8" s="4">
        <v>4</v>
      </c>
      <c r="X8" s="4">
        <v>4</v>
      </c>
      <c r="Y8" s="34">
        <f>SUM(U8:X8)/16</f>
        <v>1</v>
      </c>
      <c r="Z8" s="4">
        <v>2</v>
      </c>
      <c r="AA8" s="4">
        <v>3</v>
      </c>
      <c r="AB8" s="4">
        <v>3</v>
      </c>
      <c r="AC8" s="4">
        <v>3</v>
      </c>
      <c r="AD8" s="4">
        <v>3</v>
      </c>
      <c r="AE8" s="4">
        <v>2</v>
      </c>
      <c r="AF8" s="34">
        <f>SUM(Z8:AE8)/24</f>
        <v>0.66666666666666663</v>
      </c>
      <c r="AG8" s="4">
        <v>1</v>
      </c>
      <c r="AH8" s="4">
        <v>1</v>
      </c>
      <c r="AI8" s="4">
        <v>1</v>
      </c>
      <c r="AJ8" s="4">
        <v>1</v>
      </c>
      <c r="AK8" s="4">
        <v>1</v>
      </c>
      <c r="AL8" s="34">
        <f>SUM(AG8:AK8)/20</f>
        <v>0.25</v>
      </c>
      <c r="AM8" s="34">
        <f>(SUM(AG8:AK8)+SUM(Z8:AE8)+SUM(U8:X8)+S8)/64</f>
        <v>0.640625</v>
      </c>
      <c r="AN8" s="4">
        <v>4</v>
      </c>
      <c r="AO8" s="34">
        <f>AN8/4</f>
        <v>1</v>
      </c>
      <c r="AP8" s="34">
        <f>AVERAGE(AO8,AM8,R8)</f>
        <v>0.77604166666666663</v>
      </c>
      <c r="AQ8" s="5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</row>
    <row r="9" spans="1:98" ht="15" x14ac:dyDescent="0.2">
      <c r="A9" s="22" t="s">
        <v>64</v>
      </c>
      <c r="B9" s="21" t="s">
        <v>65</v>
      </c>
      <c r="C9" s="4">
        <v>4</v>
      </c>
      <c r="D9" s="4">
        <v>3</v>
      </c>
      <c r="E9" s="4">
        <v>3</v>
      </c>
      <c r="F9" s="4">
        <v>4</v>
      </c>
      <c r="G9" s="4">
        <v>3</v>
      </c>
      <c r="H9" s="34">
        <f t="shared" ref="H9:H72" si="0">SUM(C9:G9)/20</f>
        <v>0.85</v>
      </c>
      <c r="I9" s="4">
        <v>3</v>
      </c>
      <c r="J9" s="4">
        <v>4</v>
      </c>
      <c r="K9" s="4">
        <v>4</v>
      </c>
      <c r="L9" s="4">
        <v>3</v>
      </c>
      <c r="M9" s="34">
        <f t="shared" ref="M9:M72" si="1">SUM(I9:L9)/16</f>
        <v>0.875</v>
      </c>
      <c r="N9" s="4">
        <v>3</v>
      </c>
      <c r="O9" s="4">
        <v>4</v>
      </c>
      <c r="P9" s="4">
        <v>1</v>
      </c>
      <c r="Q9" s="34">
        <f>SUM(N9:P9)/12</f>
        <v>0.66666666666666663</v>
      </c>
      <c r="R9" s="34">
        <f>(SUM(C9:G9)+SUM(I9:L9)+SUM(N9:P9))/48</f>
        <v>0.8125</v>
      </c>
      <c r="S9" s="4">
        <v>4</v>
      </c>
      <c r="T9" s="34">
        <f t="shared" ref="T9:T72" si="2">S9/4</f>
        <v>1</v>
      </c>
      <c r="U9" s="4">
        <v>4</v>
      </c>
      <c r="V9" s="4">
        <v>4</v>
      </c>
      <c r="W9" s="4">
        <v>4</v>
      </c>
      <c r="X9" s="4">
        <v>4</v>
      </c>
      <c r="Y9" s="34">
        <f t="shared" ref="Y9:Y72" si="3">SUM(U9:X9)/16</f>
        <v>1</v>
      </c>
      <c r="Z9" s="4">
        <v>2</v>
      </c>
      <c r="AA9" s="4">
        <v>3</v>
      </c>
      <c r="AB9" s="4">
        <v>3</v>
      </c>
      <c r="AC9" s="4">
        <v>3</v>
      </c>
      <c r="AD9" s="4">
        <v>3</v>
      </c>
      <c r="AE9" s="4">
        <v>2</v>
      </c>
      <c r="AF9" s="34">
        <f t="shared" ref="AF9:AF72" si="4">SUM(Z9:AE9)/24</f>
        <v>0.66666666666666663</v>
      </c>
      <c r="AG9" s="4">
        <v>1</v>
      </c>
      <c r="AH9" s="4">
        <v>1</v>
      </c>
      <c r="AI9" s="4">
        <v>1</v>
      </c>
      <c r="AJ9" s="4">
        <v>1</v>
      </c>
      <c r="AK9" s="4">
        <v>1</v>
      </c>
      <c r="AL9" s="34">
        <f t="shared" ref="AL9:AL72" si="5">SUM(AG9:AK9)/20</f>
        <v>0.25</v>
      </c>
      <c r="AM9" s="34">
        <f>(SUM(AG9:AK9)+SUM(Z9:AE9)+SUM(U9:X9)+S9)/64</f>
        <v>0.640625</v>
      </c>
      <c r="AN9" s="4">
        <v>4</v>
      </c>
      <c r="AO9" s="34">
        <f t="shared" ref="AO9:AO72" si="6">AN9/4</f>
        <v>1</v>
      </c>
      <c r="AP9" s="34">
        <f t="shared" ref="AP9:AP72" si="7">AVERAGE(AO9,AM9,R9)</f>
        <v>0.81770833333333337</v>
      </c>
      <c r="AQ9" s="5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</row>
    <row r="10" spans="1:98" ht="15" x14ac:dyDescent="0.2">
      <c r="A10" s="23" t="s">
        <v>64</v>
      </c>
      <c r="B10" s="21" t="s">
        <v>66</v>
      </c>
      <c r="C10" s="4">
        <v>4</v>
      </c>
      <c r="D10" s="4">
        <v>2</v>
      </c>
      <c r="E10" s="4">
        <v>3</v>
      </c>
      <c r="F10" s="4">
        <v>4</v>
      </c>
      <c r="G10" s="4">
        <v>3</v>
      </c>
      <c r="H10" s="34">
        <f t="shared" si="0"/>
        <v>0.8</v>
      </c>
      <c r="I10" s="4">
        <v>2</v>
      </c>
      <c r="J10" s="4">
        <v>4</v>
      </c>
      <c r="K10" s="4">
        <v>3</v>
      </c>
      <c r="L10" s="4">
        <v>3</v>
      </c>
      <c r="M10" s="34">
        <f t="shared" si="1"/>
        <v>0.75</v>
      </c>
      <c r="N10" s="4">
        <v>3</v>
      </c>
      <c r="O10" s="4">
        <v>2</v>
      </c>
      <c r="P10" s="4">
        <v>2</v>
      </c>
      <c r="Q10" s="34">
        <f t="shared" ref="Q10:Q73" si="8">SUM(N10:P10)/12</f>
        <v>0.58333333333333337</v>
      </c>
      <c r="R10" s="34">
        <f t="shared" ref="R10:R73" si="9">(SUM(C10:G10)+SUM(I10:L10)+SUM(N10:P10))/48</f>
        <v>0.72916666666666663</v>
      </c>
      <c r="S10" s="4">
        <v>4</v>
      </c>
      <c r="T10" s="34">
        <f t="shared" si="2"/>
        <v>1</v>
      </c>
      <c r="U10" s="4">
        <v>4</v>
      </c>
      <c r="V10" s="4">
        <v>4</v>
      </c>
      <c r="W10" s="4">
        <v>4</v>
      </c>
      <c r="X10" s="4">
        <v>4</v>
      </c>
      <c r="Y10" s="34">
        <f t="shared" si="3"/>
        <v>1</v>
      </c>
      <c r="Z10" s="4">
        <v>2</v>
      </c>
      <c r="AA10" s="4">
        <v>3</v>
      </c>
      <c r="AB10" s="4">
        <v>3</v>
      </c>
      <c r="AC10" s="4">
        <v>3</v>
      </c>
      <c r="AD10" s="4">
        <v>3</v>
      </c>
      <c r="AE10" s="4">
        <v>2</v>
      </c>
      <c r="AF10" s="34">
        <f t="shared" si="4"/>
        <v>0.66666666666666663</v>
      </c>
      <c r="AG10" s="4">
        <v>1</v>
      </c>
      <c r="AH10" s="4">
        <v>1</v>
      </c>
      <c r="AI10" s="4">
        <v>1</v>
      </c>
      <c r="AJ10" s="4">
        <v>1</v>
      </c>
      <c r="AK10" s="4">
        <v>1</v>
      </c>
      <c r="AL10" s="34">
        <f t="shared" si="5"/>
        <v>0.25</v>
      </c>
      <c r="AM10" s="34">
        <f t="shared" ref="AM10:AM73" si="10">(SUM(AG10:AK10)+SUM(Z10:AE10)+SUM(U10:X10)+S10)/64</f>
        <v>0.640625</v>
      </c>
      <c r="AN10" s="4">
        <v>4</v>
      </c>
      <c r="AO10" s="34">
        <f t="shared" si="6"/>
        <v>1</v>
      </c>
      <c r="AP10" s="34">
        <f t="shared" si="7"/>
        <v>0.78993055555555547</v>
      </c>
      <c r="AQ10" s="5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</row>
    <row r="11" spans="1:98" ht="15" x14ac:dyDescent="0.2">
      <c r="A11" s="23" t="s">
        <v>67</v>
      </c>
      <c r="B11" s="21" t="s">
        <v>68</v>
      </c>
      <c r="C11" s="4">
        <v>4</v>
      </c>
      <c r="D11" s="4">
        <v>2</v>
      </c>
      <c r="E11" s="4">
        <v>3</v>
      </c>
      <c r="F11" s="4">
        <v>4</v>
      </c>
      <c r="G11" s="4">
        <v>3</v>
      </c>
      <c r="H11" s="34">
        <f t="shared" si="0"/>
        <v>0.8</v>
      </c>
      <c r="I11" s="4">
        <v>2</v>
      </c>
      <c r="J11" s="4">
        <v>4</v>
      </c>
      <c r="K11" s="4">
        <v>3</v>
      </c>
      <c r="L11" s="4">
        <v>3</v>
      </c>
      <c r="M11" s="34">
        <f t="shared" si="1"/>
        <v>0.75</v>
      </c>
      <c r="N11" s="4">
        <v>3</v>
      </c>
      <c r="O11" s="4">
        <v>2</v>
      </c>
      <c r="P11" s="4">
        <v>2</v>
      </c>
      <c r="Q11" s="34">
        <f t="shared" si="8"/>
        <v>0.58333333333333337</v>
      </c>
      <c r="R11" s="34">
        <f t="shared" si="9"/>
        <v>0.72916666666666663</v>
      </c>
      <c r="S11" s="4">
        <v>4</v>
      </c>
      <c r="T11" s="34">
        <f t="shared" si="2"/>
        <v>1</v>
      </c>
      <c r="U11" s="4">
        <v>4</v>
      </c>
      <c r="V11" s="4">
        <v>4</v>
      </c>
      <c r="W11" s="4">
        <v>4</v>
      </c>
      <c r="X11" s="4">
        <v>4</v>
      </c>
      <c r="Y11" s="34">
        <f t="shared" si="3"/>
        <v>1</v>
      </c>
      <c r="Z11" s="4">
        <v>2</v>
      </c>
      <c r="AA11" s="4">
        <v>3</v>
      </c>
      <c r="AB11" s="4">
        <v>3</v>
      </c>
      <c r="AC11" s="4">
        <v>3</v>
      </c>
      <c r="AD11" s="4">
        <v>3</v>
      </c>
      <c r="AE11" s="4">
        <v>2</v>
      </c>
      <c r="AF11" s="34">
        <f t="shared" si="4"/>
        <v>0.66666666666666663</v>
      </c>
      <c r="AG11" s="4">
        <v>1</v>
      </c>
      <c r="AH11" s="4">
        <v>1</v>
      </c>
      <c r="AI11" s="4">
        <v>1</v>
      </c>
      <c r="AJ11" s="4">
        <v>1</v>
      </c>
      <c r="AK11" s="4">
        <v>1</v>
      </c>
      <c r="AL11" s="34">
        <f t="shared" si="5"/>
        <v>0.25</v>
      </c>
      <c r="AM11" s="34">
        <f t="shared" si="10"/>
        <v>0.640625</v>
      </c>
      <c r="AN11" s="4">
        <v>4</v>
      </c>
      <c r="AO11" s="34">
        <f t="shared" si="6"/>
        <v>1</v>
      </c>
      <c r="AP11" s="34">
        <f t="shared" si="7"/>
        <v>0.78993055555555547</v>
      </c>
      <c r="AQ11" s="5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</row>
    <row r="12" spans="1:98" ht="15" x14ac:dyDescent="0.2">
      <c r="A12" s="23" t="s">
        <v>67</v>
      </c>
      <c r="B12" s="21" t="s">
        <v>69</v>
      </c>
      <c r="C12" s="4">
        <v>4</v>
      </c>
      <c r="D12" s="4">
        <v>3</v>
      </c>
      <c r="E12" s="4">
        <v>3</v>
      </c>
      <c r="F12" s="4">
        <v>4</v>
      </c>
      <c r="G12" s="4">
        <v>3</v>
      </c>
      <c r="H12" s="34">
        <f t="shared" si="0"/>
        <v>0.85</v>
      </c>
      <c r="I12" s="4">
        <v>2</v>
      </c>
      <c r="J12" s="4">
        <v>4</v>
      </c>
      <c r="K12" s="4">
        <v>3</v>
      </c>
      <c r="L12" s="4">
        <v>1</v>
      </c>
      <c r="M12" s="34">
        <f t="shared" si="1"/>
        <v>0.625</v>
      </c>
      <c r="N12" s="4">
        <v>3</v>
      </c>
      <c r="O12" s="4">
        <v>2</v>
      </c>
      <c r="P12" s="4">
        <v>1</v>
      </c>
      <c r="Q12" s="34">
        <f t="shared" si="8"/>
        <v>0.5</v>
      </c>
      <c r="R12" s="34">
        <f t="shared" si="9"/>
        <v>0.6875</v>
      </c>
      <c r="S12" s="4">
        <v>3</v>
      </c>
      <c r="T12" s="34">
        <f t="shared" si="2"/>
        <v>0.75</v>
      </c>
      <c r="U12" s="4">
        <v>4</v>
      </c>
      <c r="V12" s="4">
        <v>4</v>
      </c>
      <c r="W12" s="4">
        <v>4</v>
      </c>
      <c r="X12" s="4">
        <v>4</v>
      </c>
      <c r="Y12" s="34">
        <f t="shared" si="3"/>
        <v>1</v>
      </c>
      <c r="Z12" s="4">
        <v>2</v>
      </c>
      <c r="AA12" s="4">
        <v>3</v>
      </c>
      <c r="AB12" s="4">
        <v>3</v>
      </c>
      <c r="AC12" s="4">
        <v>3</v>
      </c>
      <c r="AD12" s="4">
        <v>3</v>
      </c>
      <c r="AE12" s="4">
        <v>2</v>
      </c>
      <c r="AF12" s="34">
        <f t="shared" si="4"/>
        <v>0.66666666666666663</v>
      </c>
      <c r="AG12" s="4">
        <v>1</v>
      </c>
      <c r="AH12" s="4">
        <v>1</v>
      </c>
      <c r="AI12" s="4">
        <v>1</v>
      </c>
      <c r="AJ12" s="4">
        <v>1</v>
      </c>
      <c r="AK12" s="4">
        <v>1</v>
      </c>
      <c r="AL12" s="34">
        <f t="shared" si="5"/>
        <v>0.25</v>
      </c>
      <c r="AM12" s="34">
        <f t="shared" si="10"/>
        <v>0.625</v>
      </c>
      <c r="AN12" s="4">
        <v>4</v>
      </c>
      <c r="AO12" s="34">
        <f t="shared" si="6"/>
        <v>1</v>
      </c>
      <c r="AP12" s="34">
        <f t="shared" si="7"/>
        <v>0.77083333333333337</v>
      </c>
      <c r="AQ12" s="5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</row>
    <row r="13" spans="1:98" ht="15" x14ac:dyDescent="0.2">
      <c r="A13" s="20" t="s">
        <v>70</v>
      </c>
      <c r="B13" s="21" t="s">
        <v>71</v>
      </c>
      <c r="C13" s="4">
        <v>4</v>
      </c>
      <c r="D13" s="4">
        <v>2</v>
      </c>
      <c r="E13" s="4">
        <v>3</v>
      </c>
      <c r="F13" s="4">
        <v>4</v>
      </c>
      <c r="G13" s="4">
        <v>3</v>
      </c>
      <c r="H13" s="34">
        <f t="shared" si="0"/>
        <v>0.8</v>
      </c>
      <c r="I13" s="4">
        <v>2</v>
      </c>
      <c r="J13" s="4">
        <v>4</v>
      </c>
      <c r="K13" s="4">
        <v>3</v>
      </c>
      <c r="L13" s="4">
        <v>3</v>
      </c>
      <c r="M13" s="34">
        <f t="shared" si="1"/>
        <v>0.75</v>
      </c>
      <c r="N13" s="4">
        <v>3</v>
      </c>
      <c r="O13" s="4">
        <v>2</v>
      </c>
      <c r="P13" s="4">
        <v>2</v>
      </c>
      <c r="Q13" s="34">
        <f t="shared" si="8"/>
        <v>0.58333333333333337</v>
      </c>
      <c r="R13" s="34">
        <f t="shared" si="9"/>
        <v>0.72916666666666663</v>
      </c>
      <c r="S13" s="4">
        <v>4</v>
      </c>
      <c r="T13" s="34">
        <f t="shared" si="2"/>
        <v>1</v>
      </c>
      <c r="U13" s="4">
        <v>4</v>
      </c>
      <c r="V13" s="4">
        <v>4</v>
      </c>
      <c r="W13" s="4">
        <v>4</v>
      </c>
      <c r="X13" s="4">
        <v>4</v>
      </c>
      <c r="Y13" s="34">
        <f t="shared" si="3"/>
        <v>1</v>
      </c>
      <c r="Z13" s="4">
        <v>2</v>
      </c>
      <c r="AA13" s="4">
        <v>3</v>
      </c>
      <c r="AB13" s="4">
        <v>3</v>
      </c>
      <c r="AC13" s="4">
        <v>3</v>
      </c>
      <c r="AD13" s="4">
        <v>3</v>
      </c>
      <c r="AE13" s="4">
        <v>2</v>
      </c>
      <c r="AF13" s="34">
        <f t="shared" si="4"/>
        <v>0.66666666666666663</v>
      </c>
      <c r="AG13" s="4">
        <v>1</v>
      </c>
      <c r="AH13" s="4">
        <v>1</v>
      </c>
      <c r="AI13" s="4">
        <v>1</v>
      </c>
      <c r="AJ13" s="4">
        <v>1</v>
      </c>
      <c r="AK13" s="4">
        <v>1</v>
      </c>
      <c r="AL13" s="34">
        <f t="shared" si="5"/>
        <v>0.25</v>
      </c>
      <c r="AM13" s="34">
        <f t="shared" si="10"/>
        <v>0.640625</v>
      </c>
      <c r="AN13" s="4">
        <v>4</v>
      </c>
      <c r="AO13" s="34">
        <f t="shared" si="6"/>
        <v>1</v>
      </c>
      <c r="AP13" s="34">
        <f t="shared" si="7"/>
        <v>0.78993055555555547</v>
      </c>
      <c r="AQ13" s="5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</row>
    <row r="14" spans="1:98" ht="15" x14ac:dyDescent="0.2">
      <c r="A14" s="20" t="s">
        <v>62</v>
      </c>
      <c r="B14" s="21" t="s">
        <v>72</v>
      </c>
      <c r="C14" s="4">
        <v>4</v>
      </c>
      <c r="D14" s="4">
        <v>3</v>
      </c>
      <c r="E14" s="4">
        <v>4</v>
      </c>
      <c r="F14" s="4">
        <v>2</v>
      </c>
      <c r="G14" s="4">
        <v>1</v>
      </c>
      <c r="H14" s="34">
        <f t="shared" si="0"/>
        <v>0.7</v>
      </c>
      <c r="I14" s="4">
        <v>1</v>
      </c>
      <c r="J14" s="4">
        <v>1</v>
      </c>
      <c r="K14" s="4">
        <v>3</v>
      </c>
      <c r="L14" s="4">
        <v>1</v>
      </c>
      <c r="M14" s="34">
        <f t="shared" si="1"/>
        <v>0.375</v>
      </c>
      <c r="N14" s="4">
        <v>4</v>
      </c>
      <c r="O14" s="4">
        <v>1</v>
      </c>
      <c r="P14" s="4">
        <v>4</v>
      </c>
      <c r="Q14" s="34">
        <f t="shared" si="8"/>
        <v>0.75</v>
      </c>
      <c r="R14" s="34">
        <f t="shared" si="9"/>
        <v>0.60416666666666663</v>
      </c>
      <c r="S14" s="6">
        <v>1</v>
      </c>
      <c r="T14" s="34">
        <f t="shared" si="2"/>
        <v>0.25</v>
      </c>
      <c r="U14" s="6">
        <v>4</v>
      </c>
      <c r="V14" s="6">
        <v>4</v>
      </c>
      <c r="W14" s="6">
        <v>3</v>
      </c>
      <c r="X14" s="6">
        <v>4</v>
      </c>
      <c r="Y14" s="34">
        <f t="shared" si="3"/>
        <v>0.9375</v>
      </c>
      <c r="Z14" s="6">
        <v>2</v>
      </c>
      <c r="AA14" s="6">
        <v>3</v>
      </c>
      <c r="AB14" s="6">
        <v>3</v>
      </c>
      <c r="AC14" s="6">
        <v>3</v>
      </c>
      <c r="AD14" s="6">
        <v>3</v>
      </c>
      <c r="AE14" s="6">
        <v>4</v>
      </c>
      <c r="AF14" s="34">
        <f t="shared" si="4"/>
        <v>0.75</v>
      </c>
      <c r="AG14" s="6">
        <v>1</v>
      </c>
      <c r="AH14" s="6">
        <v>3</v>
      </c>
      <c r="AI14" s="6">
        <v>1</v>
      </c>
      <c r="AJ14" s="6">
        <v>3</v>
      </c>
      <c r="AK14" s="6">
        <v>1</v>
      </c>
      <c r="AL14" s="34">
        <f t="shared" si="5"/>
        <v>0.45</v>
      </c>
      <c r="AM14" s="34">
        <f t="shared" si="10"/>
        <v>0.671875</v>
      </c>
      <c r="AN14" s="6">
        <v>2</v>
      </c>
      <c r="AO14" s="34">
        <f t="shared" si="6"/>
        <v>0.5</v>
      </c>
      <c r="AP14" s="34">
        <f t="shared" si="7"/>
        <v>0.59201388888888884</v>
      </c>
      <c r="AQ14" s="5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</row>
    <row r="15" spans="1:98" ht="15" x14ac:dyDescent="0.2">
      <c r="A15" s="20" t="s">
        <v>73</v>
      </c>
      <c r="B15" s="21" t="s">
        <v>74</v>
      </c>
      <c r="C15" s="4">
        <v>4</v>
      </c>
      <c r="D15" s="4">
        <v>3</v>
      </c>
      <c r="E15" s="4">
        <v>4</v>
      </c>
      <c r="F15" s="4">
        <v>4</v>
      </c>
      <c r="G15" s="4">
        <v>3</v>
      </c>
      <c r="H15" s="34">
        <f t="shared" si="0"/>
        <v>0.9</v>
      </c>
      <c r="I15" s="4">
        <v>3</v>
      </c>
      <c r="J15" s="4">
        <v>2</v>
      </c>
      <c r="K15" s="4">
        <v>3</v>
      </c>
      <c r="L15" s="4">
        <v>3</v>
      </c>
      <c r="M15" s="34">
        <f t="shared" si="1"/>
        <v>0.6875</v>
      </c>
      <c r="N15" s="4">
        <v>3</v>
      </c>
      <c r="O15" s="4">
        <v>3</v>
      </c>
      <c r="P15" s="4">
        <v>1</v>
      </c>
      <c r="Q15" s="34">
        <f t="shared" si="8"/>
        <v>0.58333333333333337</v>
      </c>
      <c r="R15" s="34">
        <f t="shared" si="9"/>
        <v>0.75</v>
      </c>
      <c r="S15" s="6">
        <v>4</v>
      </c>
      <c r="T15" s="34">
        <f t="shared" si="2"/>
        <v>1</v>
      </c>
      <c r="U15" s="6">
        <v>4</v>
      </c>
      <c r="V15" s="6">
        <v>4</v>
      </c>
      <c r="W15" s="6">
        <v>4</v>
      </c>
      <c r="X15" s="6">
        <v>4</v>
      </c>
      <c r="Y15" s="34">
        <f t="shared" si="3"/>
        <v>1</v>
      </c>
      <c r="Z15" s="6">
        <v>2</v>
      </c>
      <c r="AA15" s="6">
        <v>3</v>
      </c>
      <c r="AB15" s="6">
        <v>3</v>
      </c>
      <c r="AC15" s="6">
        <v>3</v>
      </c>
      <c r="AD15" s="6">
        <v>3</v>
      </c>
      <c r="AE15" s="6">
        <v>2</v>
      </c>
      <c r="AF15" s="34">
        <f t="shared" si="4"/>
        <v>0.66666666666666663</v>
      </c>
      <c r="AG15" s="6">
        <v>1</v>
      </c>
      <c r="AH15" s="6">
        <v>1</v>
      </c>
      <c r="AI15" s="6">
        <v>1</v>
      </c>
      <c r="AJ15" s="6">
        <v>1</v>
      </c>
      <c r="AK15" s="6">
        <v>1</v>
      </c>
      <c r="AL15" s="34">
        <f t="shared" si="5"/>
        <v>0.25</v>
      </c>
      <c r="AM15" s="34">
        <f t="shared" si="10"/>
        <v>0.640625</v>
      </c>
      <c r="AN15" s="6">
        <v>4</v>
      </c>
      <c r="AO15" s="34">
        <f t="shared" si="6"/>
        <v>1</v>
      </c>
      <c r="AP15" s="34">
        <f t="shared" si="7"/>
        <v>0.796875</v>
      </c>
      <c r="AQ15" s="5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</row>
    <row r="16" spans="1:98" ht="15" x14ac:dyDescent="0.2">
      <c r="A16" s="22" t="s">
        <v>75</v>
      </c>
      <c r="B16" s="21" t="s">
        <v>76</v>
      </c>
      <c r="C16" s="4">
        <v>3</v>
      </c>
      <c r="D16" s="4">
        <v>3</v>
      </c>
      <c r="E16" s="4">
        <v>3</v>
      </c>
      <c r="F16" s="4">
        <v>4</v>
      </c>
      <c r="G16" s="4">
        <v>3</v>
      </c>
      <c r="H16" s="34">
        <f t="shared" si="0"/>
        <v>0.8</v>
      </c>
      <c r="I16" s="4">
        <v>4</v>
      </c>
      <c r="J16" s="4">
        <v>2</v>
      </c>
      <c r="K16" s="4">
        <v>4</v>
      </c>
      <c r="L16" s="4">
        <v>2</v>
      </c>
      <c r="M16" s="34">
        <f t="shared" si="1"/>
        <v>0.75</v>
      </c>
      <c r="N16" s="4">
        <v>3</v>
      </c>
      <c r="O16" s="4">
        <v>4</v>
      </c>
      <c r="P16" s="4">
        <v>2</v>
      </c>
      <c r="Q16" s="34">
        <f t="shared" si="8"/>
        <v>0.75</v>
      </c>
      <c r="R16" s="34">
        <f t="shared" si="9"/>
        <v>0.77083333333333337</v>
      </c>
      <c r="S16" s="6">
        <v>4</v>
      </c>
      <c r="T16" s="34">
        <f t="shared" si="2"/>
        <v>1</v>
      </c>
      <c r="U16" s="6">
        <v>3</v>
      </c>
      <c r="V16" s="6">
        <v>3</v>
      </c>
      <c r="W16" s="6">
        <v>3</v>
      </c>
      <c r="X16" s="6">
        <v>4</v>
      </c>
      <c r="Y16" s="34">
        <f t="shared" si="3"/>
        <v>0.8125</v>
      </c>
      <c r="Z16" s="6">
        <v>2</v>
      </c>
      <c r="AA16" s="6">
        <v>3</v>
      </c>
      <c r="AB16" s="6">
        <v>3</v>
      </c>
      <c r="AC16" s="6">
        <v>3</v>
      </c>
      <c r="AD16" s="6">
        <v>3</v>
      </c>
      <c r="AE16" s="6">
        <v>4</v>
      </c>
      <c r="AF16" s="34">
        <f t="shared" si="4"/>
        <v>0.75</v>
      </c>
      <c r="AG16" s="6">
        <v>1</v>
      </c>
      <c r="AH16" s="6">
        <v>1</v>
      </c>
      <c r="AI16" s="6">
        <v>1</v>
      </c>
      <c r="AJ16" s="6">
        <v>1</v>
      </c>
      <c r="AK16" s="6">
        <v>1</v>
      </c>
      <c r="AL16" s="34">
        <f t="shared" si="5"/>
        <v>0.25</v>
      </c>
      <c r="AM16" s="34">
        <f t="shared" si="10"/>
        <v>0.625</v>
      </c>
      <c r="AN16" s="6">
        <v>2</v>
      </c>
      <c r="AO16" s="34">
        <f t="shared" si="6"/>
        <v>0.5</v>
      </c>
      <c r="AP16" s="34">
        <f t="shared" si="7"/>
        <v>0.63194444444444453</v>
      </c>
      <c r="AQ16" s="5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</row>
    <row r="17" spans="1:98" ht="15" x14ac:dyDescent="0.2">
      <c r="A17" s="23" t="s">
        <v>75</v>
      </c>
      <c r="B17" s="21" t="s">
        <v>77</v>
      </c>
      <c r="C17" s="4">
        <v>3</v>
      </c>
      <c r="D17" s="4">
        <v>3</v>
      </c>
      <c r="E17" s="4">
        <v>3</v>
      </c>
      <c r="F17" s="4">
        <v>4</v>
      </c>
      <c r="G17" s="4">
        <v>3</v>
      </c>
      <c r="H17" s="34">
        <f t="shared" si="0"/>
        <v>0.8</v>
      </c>
      <c r="I17" s="4">
        <v>4</v>
      </c>
      <c r="J17" s="4">
        <v>2</v>
      </c>
      <c r="K17" s="4">
        <v>4</v>
      </c>
      <c r="L17" s="4">
        <v>2</v>
      </c>
      <c r="M17" s="34">
        <f t="shared" si="1"/>
        <v>0.75</v>
      </c>
      <c r="N17" s="4">
        <v>3</v>
      </c>
      <c r="O17" s="4">
        <v>4</v>
      </c>
      <c r="P17" s="4">
        <v>1</v>
      </c>
      <c r="Q17" s="34">
        <f t="shared" si="8"/>
        <v>0.66666666666666663</v>
      </c>
      <c r="R17" s="34">
        <f t="shared" si="9"/>
        <v>0.75</v>
      </c>
      <c r="S17" s="6">
        <v>4</v>
      </c>
      <c r="T17" s="34">
        <f t="shared" si="2"/>
        <v>1</v>
      </c>
      <c r="U17" s="6">
        <v>4</v>
      </c>
      <c r="V17" s="6">
        <v>4</v>
      </c>
      <c r="W17" s="6">
        <v>3</v>
      </c>
      <c r="X17" s="6">
        <v>4</v>
      </c>
      <c r="Y17" s="34">
        <f t="shared" si="3"/>
        <v>0.9375</v>
      </c>
      <c r="Z17" s="6">
        <v>2</v>
      </c>
      <c r="AA17" s="6">
        <v>3</v>
      </c>
      <c r="AB17" s="6">
        <v>3</v>
      </c>
      <c r="AC17" s="6">
        <v>3</v>
      </c>
      <c r="AD17" s="6">
        <v>3</v>
      </c>
      <c r="AE17" s="6">
        <v>4</v>
      </c>
      <c r="AF17" s="34">
        <f t="shared" si="4"/>
        <v>0.75</v>
      </c>
      <c r="AG17" s="6">
        <v>1</v>
      </c>
      <c r="AH17" s="6">
        <v>1</v>
      </c>
      <c r="AI17" s="6">
        <v>1</v>
      </c>
      <c r="AJ17" s="6">
        <v>1</v>
      </c>
      <c r="AK17" s="6">
        <v>1</v>
      </c>
      <c r="AL17" s="34">
        <f t="shared" si="5"/>
        <v>0.25</v>
      </c>
      <c r="AM17" s="34">
        <f t="shared" si="10"/>
        <v>0.65625</v>
      </c>
      <c r="AN17" s="6">
        <v>2</v>
      </c>
      <c r="AO17" s="34">
        <f t="shared" si="6"/>
        <v>0.5</v>
      </c>
      <c r="AP17" s="34">
        <f t="shared" si="7"/>
        <v>0.63541666666666663</v>
      </c>
      <c r="AQ17" s="5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</row>
    <row r="18" spans="1:98" ht="15" x14ac:dyDescent="0.2">
      <c r="A18" s="23" t="s">
        <v>75</v>
      </c>
      <c r="B18" s="21" t="s">
        <v>78</v>
      </c>
      <c r="C18" s="4">
        <v>3</v>
      </c>
      <c r="D18" s="4">
        <v>3</v>
      </c>
      <c r="E18" s="4">
        <v>3</v>
      </c>
      <c r="F18" s="4">
        <v>4</v>
      </c>
      <c r="G18" s="4">
        <v>3</v>
      </c>
      <c r="H18" s="34">
        <f t="shared" si="0"/>
        <v>0.8</v>
      </c>
      <c r="I18" s="4">
        <v>4</v>
      </c>
      <c r="J18" s="4">
        <v>3</v>
      </c>
      <c r="K18" s="4">
        <v>4</v>
      </c>
      <c r="L18" s="4">
        <v>2</v>
      </c>
      <c r="M18" s="34">
        <f t="shared" si="1"/>
        <v>0.8125</v>
      </c>
      <c r="N18" s="4">
        <v>3</v>
      </c>
      <c r="O18" s="4">
        <v>4</v>
      </c>
      <c r="P18" s="4">
        <v>1</v>
      </c>
      <c r="Q18" s="34">
        <f t="shared" si="8"/>
        <v>0.66666666666666663</v>
      </c>
      <c r="R18" s="34">
        <f t="shared" si="9"/>
        <v>0.77083333333333337</v>
      </c>
      <c r="S18" s="6">
        <v>4</v>
      </c>
      <c r="T18" s="34">
        <f t="shared" si="2"/>
        <v>1</v>
      </c>
      <c r="U18" s="6">
        <v>3</v>
      </c>
      <c r="V18" s="6">
        <v>3</v>
      </c>
      <c r="W18" s="6">
        <v>3</v>
      </c>
      <c r="X18" s="6">
        <v>4</v>
      </c>
      <c r="Y18" s="34">
        <f t="shared" si="3"/>
        <v>0.8125</v>
      </c>
      <c r="Z18" s="6">
        <v>2</v>
      </c>
      <c r="AA18" s="6">
        <v>3</v>
      </c>
      <c r="AB18" s="6">
        <v>3</v>
      </c>
      <c r="AC18" s="6">
        <v>3</v>
      </c>
      <c r="AD18" s="6">
        <v>3</v>
      </c>
      <c r="AE18" s="6">
        <v>4</v>
      </c>
      <c r="AF18" s="34">
        <f t="shared" si="4"/>
        <v>0.75</v>
      </c>
      <c r="AG18" s="6">
        <v>1</v>
      </c>
      <c r="AH18" s="6">
        <v>1</v>
      </c>
      <c r="AI18" s="6">
        <v>1</v>
      </c>
      <c r="AJ18" s="6">
        <v>1</v>
      </c>
      <c r="AK18" s="6">
        <v>1</v>
      </c>
      <c r="AL18" s="34">
        <f t="shared" si="5"/>
        <v>0.25</v>
      </c>
      <c r="AM18" s="34">
        <f t="shared" si="10"/>
        <v>0.625</v>
      </c>
      <c r="AN18" s="6">
        <v>2</v>
      </c>
      <c r="AO18" s="34">
        <f t="shared" si="6"/>
        <v>0.5</v>
      </c>
      <c r="AP18" s="34">
        <f t="shared" si="7"/>
        <v>0.63194444444444453</v>
      </c>
      <c r="AQ18" s="5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</row>
    <row r="19" spans="1:98" ht="30" x14ac:dyDescent="0.2">
      <c r="A19" s="24" t="s">
        <v>79</v>
      </c>
      <c r="B19" s="25" t="s">
        <v>80</v>
      </c>
      <c r="C19" s="6">
        <v>1</v>
      </c>
      <c r="D19" s="6">
        <v>2</v>
      </c>
      <c r="E19" s="6">
        <v>1</v>
      </c>
      <c r="F19" s="6">
        <v>3</v>
      </c>
      <c r="G19" s="6">
        <v>1</v>
      </c>
      <c r="H19" s="34">
        <f t="shared" si="0"/>
        <v>0.4</v>
      </c>
      <c r="I19" s="6">
        <v>2</v>
      </c>
      <c r="J19" s="6">
        <v>3</v>
      </c>
      <c r="K19" s="6">
        <v>2</v>
      </c>
      <c r="L19" s="6">
        <v>1</v>
      </c>
      <c r="M19" s="34">
        <f t="shared" si="1"/>
        <v>0.5</v>
      </c>
      <c r="N19" s="6">
        <v>3</v>
      </c>
      <c r="O19" s="6">
        <v>1</v>
      </c>
      <c r="P19" s="6">
        <v>1</v>
      </c>
      <c r="Q19" s="34">
        <f t="shared" si="8"/>
        <v>0.41666666666666669</v>
      </c>
      <c r="R19" s="34">
        <f t="shared" si="9"/>
        <v>0.4375</v>
      </c>
      <c r="S19" s="6">
        <v>1</v>
      </c>
      <c r="T19" s="34">
        <f t="shared" si="2"/>
        <v>0.25</v>
      </c>
      <c r="U19" s="6">
        <v>4</v>
      </c>
      <c r="V19" s="6">
        <v>4</v>
      </c>
      <c r="W19" s="6">
        <v>3</v>
      </c>
      <c r="X19" s="6">
        <v>4</v>
      </c>
      <c r="Y19" s="34">
        <f t="shared" si="3"/>
        <v>0.9375</v>
      </c>
      <c r="Z19" s="6">
        <v>2</v>
      </c>
      <c r="AA19" s="6">
        <v>3</v>
      </c>
      <c r="AB19" s="6">
        <v>3</v>
      </c>
      <c r="AC19" s="6">
        <v>3</v>
      </c>
      <c r="AD19" s="6">
        <v>3</v>
      </c>
      <c r="AE19" s="6">
        <v>4</v>
      </c>
      <c r="AF19" s="34">
        <f t="shared" si="4"/>
        <v>0.75</v>
      </c>
      <c r="AG19" s="6">
        <v>1</v>
      </c>
      <c r="AH19" s="6">
        <v>3</v>
      </c>
      <c r="AI19" s="6">
        <v>1</v>
      </c>
      <c r="AJ19" s="6">
        <v>1</v>
      </c>
      <c r="AK19" s="6">
        <v>1</v>
      </c>
      <c r="AL19" s="34">
        <f t="shared" si="5"/>
        <v>0.35</v>
      </c>
      <c r="AM19" s="34">
        <f t="shared" si="10"/>
        <v>0.640625</v>
      </c>
      <c r="AN19" s="6">
        <v>2</v>
      </c>
      <c r="AO19" s="34">
        <f t="shared" si="6"/>
        <v>0.5</v>
      </c>
      <c r="AP19" s="34">
        <f t="shared" si="7"/>
        <v>0.52604166666666663</v>
      </c>
      <c r="AQ19" s="5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</row>
    <row r="20" spans="1:98" ht="15" x14ac:dyDescent="0.2">
      <c r="A20" s="26" t="s">
        <v>79</v>
      </c>
      <c r="B20" s="25" t="s">
        <v>81</v>
      </c>
      <c r="C20" s="6">
        <v>1</v>
      </c>
      <c r="D20" s="6">
        <v>2</v>
      </c>
      <c r="E20" s="6">
        <v>1</v>
      </c>
      <c r="F20" s="6">
        <v>3</v>
      </c>
      <c r="G20" s="6">
        <v>1</v>
      </c>
      <c r="H20" s="34">
        <f t="shared" si="0"/>
        <v>0.4</v>
      </c>
      <c r="I20" s="6">
        <v>2</v>
      </c>
      <c r="J20" s="6">
        <v>3</v>
      </c>
      <c r="K20" s="6">
        <v>2</v>
      </c>
      <c r="L20" s="6">
        <v>1</v>
      </c>
      <c r="M20" s="34">
        <f t="shared" si="1"/>
        <v>0.5</v>
      </c>
      <c r="N20" s="6">
        <v>1</v>
      </c>
      <c r="O20" s="6">
        <v>1</v>
      </c>
      <c r="P20" s="6">
        <v>1</v>
      </c>
      <c r="Q20" s="34">
        <f t="shared" si="8"/>
        <v>0.25</v>
      </c>
      <c r="R20" s="34">
        <f t="shared" si="9"/>
        <v>0.39583333333333331</v>
      </c>
      <c r="S20" s="6">
        <v>1</v>
      </c>
      <c r="T20" s="34">
        <f t="shared" si="2"/>
        <v>0.25</v>
      </c>
      <c r="U20" s="6">
        <v>4</v>
      </c>
      <c r="V20" s="6">
        <v>4</v>
      </c>
      <c r="W20" s="6">
        <v>3</v>
      </c>
      <c r="X20" s="6">
        <v>4</v>
      </c>
      <c r="Y20" s="34">
        <f t="shared" si="3"/>
        <v>0.9375</v>
      </c>
      <c r="Z20" s="6">
        <v>2</v>
      </c>
      <c r="AA20" s="6">
        <v>3</v>
      </c>
      <c r="AB20" s="6">
        <v>3</v>
      </c>
      <c r="AC20" s="6">
        <v>3</v>
      </c>
      <c r="AD20" s="6">
        <v>3</v>
      </c>
      <c r="AE20" s="6">
        <v>4</v>
      </c>
      <c r="AF20" s="34">
        <f t="shared" si="4"/>
        <v>0.75</v>
      </c>
      <c r="AG20" s="6">
        <v>1</v>
      </c>
      <c r="AH20" s="6">
        <v>3</v>
      </c>
      <c r="AI20" s="6">
        <v>1</v>
      </c>
      <c r="AJ20" s="6">
        <v>1</v>
      </c>
      <c r="AK20" s="6">
        <v>1</v>
      </c>
      <c r="AL20" s="34">
        <f t="shared" si="5"/>
        <v>0.35</v>
      </c>
      <c r="AM20" s="34">
        <f t="shared" si="10"/>
        <v>0.640625</v>
      </c>
      <c r="AN20" s="6">
        <v>2</v>
      </c>
      <c r="AO20" s="34">
        <f t="shared" si="6"/>
        <v>0.5</v>
      </c>
      <c r="AP20" s="34">
        <f t="shared" si="7"/>
        <v>0.51215277777777779</v>
      </c>
      <c r="AQ20" s="5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</row>
    <row r="21" spans="1:98" ht="30" x14ac:dyDescent="0.2">
      <c r="A21" s="27" t="s">
        <v>82</v>
      </c>
      <c r="B21" s="25" t="s">
        <v>83</v>
      </c>
      <c r="C21" s="6">
        <v>1</v>
      </c>
      <c r="D21" s="6">
        <v>2</v>
      </c>
      <c r="E21" s="6">
        <v>1</v>
      </c>
      <c r="F21" s="6">
        <v>3</v>
      </c>
      <c r="G21" s="6">
        <v>1</v>
      </c>
      <c r="H21" s="34">
        <f t="shared" si="0"/>
        <v>0.4</v>
      </c>
      <c r="I21" s="6">
        <v>2</v>
      </c>
      <c r="J21" s="6">
        <v>3</v>
      </c>
      <c r="K21" s="6">
        <v>2</v>
      </c>
      <c r="L21" s="6">
        <v>1</v>
      </c>
      <c r="M21" s="34">
        <f t="shared" si="1"/>
        <v>0.5</v>
      </c>
      <c r="N21" s="6">
        <v>1</v>
      </c>
      <c r="O21" s="6">
        <v>1</v>
      </c>
      <c r="P21" s="6">
        <v>1</v>
      </c>
      <c r="Q21" s="34">
        <f t="shared" si="8"/>
        <v>0.25</v>
      </c>
      <c r="R21" s="34">
        <f t="shared" si="9"/>
        <v>0.39583333333333331</v>
      </c>
      <c r="S21" s="6">
        <v>1</v>
      </c>
      <c r="T21" s="34">
        <f t="shared" si="2"/>
        <v>0.25</v>
      </c>
      <c r="U21" s="6">
        <v>3</v>
      </c>
      <c r="V21" s="6">
        <v>3</v>
      </c>
      <c r="W21" s="6">
        <v>3</v>
      </c>
      <c r="X21" s="6">
        <v>4</v>
      </c>
      <c r="Y21" s="34">
        <f t="shared" si="3"/>
        <v>0.8125</v>
      </c>
      <c r="Z21" s="6">
        <v>2</v>
      </c>
      <c r="AA21" s="6">
        <v>3</v>
      </c>
      <c r="AB21" s="6">
        <v>3</v>
      </c>
      <c r="AC21" s="6">
        <v>3</v>
      </c>
      <c r="AD21" s="6">
        <v>3</v>
      </c>
      <c r="AE21" s="6">
        <v>4</v>
      </c>
      <c r="AF21" s="34">
        <f t="shared" si="4"/>
        <v>0.75</v>
      </c>
      <c r="AG21" s="6">
        <v>1</v>
      </c>
      <c r="AH21" s="6">
        <v>3</v>
      </c>
      <c r="AI21" s="6">
        <v>1</v>
      </c>
      <c r="AJ21" s="6">
        <v>1</v>
      </c>
      <c r="AK21" s="6">
        <v>1</v>
      </c>
      <c r="AL21" s="34">
        <f t="shared" si="5"/>
        <v>0.35</v>
      </c>
      <c r="AM21" s="34">
        <f t="shared" si="10"/>
        <v>0.609375</v>
      </c>
      <c r="AN21" s="6">
        <v>2</v>
      </c>
      <c r="AO21" s="34">
        <f t="shared" si="6"/>
        <v>0.5</v>
      </c>
      <c r="AP21" s="34">
        <f t="shared" si="7"/>
        <v>0.50173611111111105</v>
      </c>
      <c r="AQ21" s="5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</row>
    <row r="22" spans="1:98" ht="30" x14ac:dyDescent="0.2">
      <c r="A22" s="28" t="s">
        <v>82</v>
      </c>
      <c r="B22" s="25" t="s">
        <v>84</v>
      </c>
      <c r="C22" s="6">
        <v>1</v>
      </c>
      <c r="D22" s="6">
        <v>2</v>
      </c>
      <c r="E22" s="6">
        <v>1</v>
      </c>
      <c r="F22" s="6">
        <v>3</v>
      </c>
      <c r="G22" s="6">
        <v>1</v>
      </c>
      <c r="H22" s="34">
        <f t="shared" si="0"/>
        <v>0.4</v>
      </c>
      <c r="I22" s="6">
        <v>2</v>
      </c>
      <c r="J22" s="6">
        <v>3</v>
      </c>
      <c r="K22" s="6">
        <v>2</v>
      </c>
      <c r="L22" s="6">
        <v>1</v>
      </c>
      <c r="M22" s="34">
        <f t="shared" si="1"/>
        <v>0.5</v>
      </c>
      <c r="N22" s="6">
        <v>1</v>
      </c>
      <c r="O22" s="6">
        <v>1</v>
      </c>
      <c r="P22" s="6">
        <v>1</v>
      </c>
      <c r="Q22" s="34">
        <f t="shared" si="8"/>
        <v>0.25</v>
      </c>
      <c r="R22" s="34">
        <f t="shared" si="9"/>
        <v>0.39583333333333331</v>
      </c>
      <c r="S22" s="6">
        <v>1</v>
      </c>
      <c r="T22" s="34">
        <f t="shared" si="2"/>
        <v>0.25</v>
      </c>
      <c r="U22" s="6">
        <v>4</v>
      </c>
      <c r="V22" s="6">
        <v>4</v>
      </c>
      <c r="W22" s="6">
        <v>3</v>
      </c>
      <c r="X22" s="6">
        <v>4</v>
      </c>
      <c r="Y22" s="34">
        <f t="shared" si="3"/>
        <v>0.9375</v>
      </c>
      <c r="Z22" s="6">
        <v>2</v>
      </c>
      <c r="AA22" s="6">
        <v>3</v>
      </c>
      <c r="AB22" s="6">
        <v>3</v>
      </c>
      <c r="AC22" s="6">
        <v>3</v>
      </c>
      <c r="AD22" s="6">
        <v>3</v>
      </c>
      <c r="AE22" s="6">
        <v>4</v>
      </c>
      <c r="AF22" s="34">
        <f t="shared" si="4"/>
        <v>0.75</v>
      </c>
      <c r="AG22" s="6">
        <v>1</v>
      </c>
      <c r="AH22" s="6">
        <v>3</v>
      </c>
      <c r="AI22" s="6">
        <v>1</v>
      </c>
      <c r="AJ22" s="6">
        <v>1</v>
      </c>
      <c r="AK22" s="6">
        <v>1</v>
      </c>
      <c r="AL22" s="34">
        <f t="shared" si="5"/>
        <v>0.35</v>
      </c>
      <c r="AM22" s="34">
        <f t="shared" si="10"/>
        <v>0.640625</v>
      </c>
      <c r="AN22" s="6">
        <v>2</v>
      </c>
      <c r="AO22" s="34">
        <f t="shared" si="6"/>
        <v>0.5</v>
      </c>
      <c r="AP22" s="34">
        <f t="shared" si="7"/>
        <v>0.51215277777777779</v>
      </c>
      <c r="AQ22" s="5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</row>
    <row r="23" spans="1:98" ht="15" x14ac:dyDescent="0.2">
      <c r="A23" s="28" t="s">
        <v>82</v>
      </c>
      <c r="B23" s="25" t="s">
        <v>85</v>
      </c>
      <c r="C23" s="6">
        <v>1</v>
      </c>
      <c r="D23" s="6">
        <v>2</v>
      </c>
      <c r="E23" s="6">
        <v>1</v>
      </c>
      <c r="F23" s="6">
        <v>3</v>
      </c>
      <c r="G23" s="6">
        <v>1</v>
      </c>
      <c r="H23" s="34">
        <f t="shared" si="0"/>
        <v>0.4</v>
      </c>
      <c r="I23" s="6">
        <v>2</v>
      </c>
      <c r="J23" s="6">
        <v>3</v>
      </c>
      <c r="K23" s="6">
        <v>2</v>
      </c>
      <c r="L23" s="6">
        <v>1</v>
      </c>
      <c r="M23" s="34">
        <f t="shared" si="1"/>
        <v>0.5</v>
      </c>
      <c r="N23" s="6">
        <v>1</v>
      </c>
      <c r="O23" s="6">
        <v>1</v>
      </c>
      <c r="P23" s="6">
        <v>1</v>
      </c>
      <c r="Q23" s="34">
        <f t="shared" si="8"/>
        <v>0.25</v>
      </c>
      <c r="R23" s="34">
        <f t="shared" si="9"/>
        <v>0.39583333333333331</v>
      </c>
      <c r="S23" s="6">
        <v>1</v>
      </c>
      <c r="T23" s="34">
        <f t="shared" si="2"/>
        <v>0.25</v>
      </c>
      <c r="U23" s="6">
        <v>3</v>
      </c>
      <c r="V23" s="6">
        <v>3</v>
      </c>
      <c r="W23" s="6">
        <v>3</v>
      </c>
      <c r="X23" s="6">
        <v>4</v>
      </c>
      <c r="Y23" s="34">
        <f t="shared" si="3"/>
        <v>0.8125</v>
      </c>
      <c r="Z23" s="6">
        <v>2</v>
      </c>
      <c r="AA23" s="6">
        <v>3</v>
      </c>
      <c r="AB23" s="6">
        <v>3</v>
      </c>
      <c r="AC23" s="6">
        <v>3</v>
      </c>
      <c r="AD23" s="6">
        <v>3</v>
      </c>
      <c r="AE23" s="6">
        <v>4</v>
      </c>
      <c r="AF23" s="34">
        <f t="shared" si="4"/>
        <v>0.75</v>
      </c>
      <c r="AG23" s="6">
        <v>1</v>
      </c>
      <c r="AH23" s="6">
        <v>3</v>
      </c>
      <c r="AI23" s="6">
        <v>2</v>
      </c>
      <c r="AJ23" s="6">
        <v>1</v>
      </c>
      <c r="AK23" s="6">
        <v>1</v>
      </c>
      <c r="AL23" s="34">
        <f t="shared" si="5"/>
        <v>0.4</v>
      </c>
      <c r="AM23" s="34">
        <f t="shared" si="10"/>
        <v>0.625</v>
      </c>
      <c r="AN23" s="6">
        <v>2</v>
      </c>
      <c r="AO23" s="34">
        <f t="shared" si="6"/>
        <v>0.5</v>
      </c>
      <c r="AP23" s="34">
        <f t="shared" si="7"/>
        <v>0.50694444444444442</v>
      </c>
      <c r="AQ23" s="5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</row>
    <row r="24" spans="1:98" ht="30" x14ac:dyDescent="0.2">
      <c r="A24" s="28" t="s">
        <v>86</v>
      </c>
      <c r="B24" s="25" t="s">
        <v>87</v>
      </c>
      <c r="C24" s="6">
        <v>1</v>
      </c>
      <c r="D24" s="6">
        <v>2</v>
      </c>
      <c r="E24" s="6">
        <v>1</v>
      </c>
      <c r="F24" s="6">
        <v>3</v>
      </c>
      <c r="G24" s="6">
        <v>1</v>
      </c>
      <c r="H24" s="34">
        <f t="shared" si="0"/>
        <v>0.4</v>
      </c>
      <c r="I24" s="6">
        <v>2</v>
      </c>
      <c r="J24" s="6">
        <v>3</v>
      </c>
      <c r="K24" s="6">
        <v>2</v>
      </c>
      <c r="L24" s="6">
        <v>1</v>
      </c>
      <c r="M24" s="34">
        <f t="shared" si="1"/>
        <v>0.5</v>
      </c>
      <c r="N24" s="6">
        <v>1</v>
      </c>
      <c r="O24" s="6">
        <v>1</v>
      </c>
      <c r="P24" s="6">
        <v>1</v>
      </c>
      <c r="Q24" s="34">
        <f t="shared" si="8"/>
        <v>0.25</v>
      </c>
      <c r="R24" s="34">
        <f t="shared" si="9"/>
        <v>0.39583333333333331</v>
      </c>
      <c r="S24" s="6">
        <v>1</v>
      </c>
      <c r="T24" s="34">
        <f t="shared" si="2"/>
        <v>0.25</v>
      </c>
      <c r="U24" s="6">
        <v>4</v>
      </c>
      <c r="V24" s="6">
        <v>4</v>
      </c>
      <c r="W24" s="6">
        <v>3</v>
      </c>
      <c r="X24" s="6">
        <v>4</v>
      </c>
      <c r="Y24" s="34">
        <f t="shared" si="3"/>
        <v>0.9375</v>
      </c>
      <c r="Z24" s="6">
        <v>2</v>
      </c>
      <c r="AA24" s="6">
        <v>3</v>
      </c>
      <c r="AB24" s="6">
        <v>3</v>
      </c>
      <c r="AC24" s="6">
        <v>3</v>
      </c>
      <c r="AD24" s="6">
        <v>3</v>
      </c>
      <c r="AE24" s="6">
        <v>4</v>
      </c>
      <c r="AF24" s="34">
        <f t="shared" si="4"/>
        <v>0.75</v>
      </c>
      <c r="AG24" s="6">
        <v>1</v>
      </c>
      <c r="AH24" s="6">
        <v>3</v>
      </c>
      <c r="AI24" s="6">
        <v>1</v>
      </c>
      <c r="AJ24" s="6">
        <v>1</v>
      </c>
      <c r="AK24" s="6">
        <v>1</v>
      </c>
      <c r="AL24" s="34">
        <f t="shared" si="5"/>
        <v>0.35</v>
      </c>
      <c r="AM24" s="34">
        <f t="shared" si="10"/>
        <v>0.640625</v>
      </c>
      <c r="AN24" s="6">
        <v>2</v>
      </c>
      <c r="AO24" s="34">
        <f t="shared" si="6"/>
        <v>0.5</v>
      </c>
      <c r="AP24" s="34">
        <f t="shared" si="7"/>
        <v>0.51215277777777779</v>
      </c>
      <c r="AQ24" s="5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</row>
    <row r="25" spans="1:98" ht="15" x14ac:dyDescent="0.2">
      <c r="A25" s="28" t="s">
        <v>86</v>
      </c>
      <c r="B25" s="25" t="s">
        <v>88</v>
      </c>
      <c r="C25" s="6">
        <v>1</v>
      </c>
      <c r="D25" s="6">
        <v>2</v>
      </c>
      <c r="E25" s="6">
        <v>1</v>
      </c>
      <c r="F25" s="6">
        <v>3</v>
      </c>
      <c r="G25" s="6">
        <v>1</v>
      </c>
      <c r="H25" s="34">
        <f t="shared" si="0"/>
        <v>0.4</v>
      </c>
      <c r="I25" s="6">
        <v>2</v>
      </c>
      <c r="J25" s="6">
        <v>3</v>
      </c>
      <c r="K25" s="6">
        <v>2</v>
      </c>
      <c r="L25" s="6">
        <v>1</v>
      </c>
      <c r="M25" s="34">
        <f t="shared" si="1"/>
        <v>0.5</v>
      </c>
      <c r="N25" s="6">
        <v>1</v>
      </c>
      <c r="O25" s="6">
        <v>1</v>
      </c>
      <c r="P25" s="6">
        <v>1</v>
      </c>
      <c r="Q25" s="34">
        <f t="shared" si="8"/>
        <v>0.25</v>
      </c>
      <c r="R25" s="34">
        <f t="shared" si="9"/>
        <v>0.39583333333333331</v>
      </c>
      <c r="S25" s="6">
        <v>1</v>
      </c>
      <c r="T25" s="34">
        <f t="shared" si="2"/>
        <v>0.25</v>
      </c>
      <c r="U25" s="6">
        <v>4</v>
      </c>
      <c r="V25" s="6">
        <v>4</v>
      </c>
      <c r="W25" s="6">
        <v>3</v>
      </c>
      <c r="X25" s="6">
        <v>4</v>
      </c>
      <c r="Y25" s="34">
        <f t="shared" si="3"/>
        <v>0.9375</v>
      </c>
      <c r="Z25" s="6">
        <v>2</v>
      </c>
      <c r="AA25" s="6">
        <v>3</v>
      </c>
      <c r="AB25" s="6">
        <v>3</v>
      </c>
      <c r="AC25" s="6">
        <v>3</v>
      </c>
      <c r="AD25" s="6">
        <v>3</v>
      </c>
      <c r="AE25" s="6">
        <v>4</v>
      </c>
      <c r="AF25" s="34">
        <f t="shared" si="4"/>
        <v>0.75</v>
      </c>
      <c r="AG25" s="6">
        <v>1</v>
      </c>
      <c r="AH25" s="6">
        <v>3</v>
      </c>
      <c r="AI25" s="6">
        <v>1</v>
      </c>
      <c r="AJ25" s="6">
        <v>1</v>
      </c>
      <c r="AK25" s="6">
        <v>1</v>
      </c>
      <c r="AL25" s="34">
        <f t="shared" si="5"/>
        <v>0.35</v>
      </c>
      <c r="AM25" s="34">
        <f t="shared" si="10"/>
        <v>0.640625</v>
      </c>
      <c r="AN25" s="6">
        <v>2</v>
      </c>
      <c r="AO25" s="34">
        <f t="shared" si="6"/>
        <v>0.5</v>
      </c>
      <c r="AP25" s="34">
        <f t="shared" si="7"/>
        <v>0.51215277777777779</v>
      </c>
      <c r="AQ25" s="5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</row>
    <row r="26" spans="1:98" ht="15" x14ac:dyDescent="0.2">
      <c r="A26" s="28" t="s">
        <v>86</v>
      </c>
      <c r="B26" s="25" t="s">
        <v>89</v>
      </c>
      <c r="C26" s="6">
        <v>1</v>
      </c>
      <c r="D26" s="6">
        <v>2</v>
      </c>
      <c r="E26" s="6">
        <v>2</v>
      </c>
      <c r="F26" s="6">
        <v>3</v>
      </c>
      <c r="G26" s="6">
        <v>3</v>
      </c>
      <c r="H26" s="34">
        <f t="shared" si="0"/>
        <v>0.55000000000000004</v>
      </c>
      <c r="I26" s="6">
        <v>2</v>
      </c>
      <c r="J26" s="6">
        <v>3</v>
      </c>
      <c r="K26" s="6">
        <v>2</v>
      </c>
      <c r="L26" s="6">
        <v>1</v>
      </c>
      <c r="M26" s="34">
        <f t="shared" si="1"/>
        <v>0.5</v>
      </c>
      <c r="N26" s="6">
        <v>1</v>
      </c>
      <c r="O26" s="6">
        <v>1</v>
      </c>
      <c r="P26" s="6">
        <v>1</v>
      </c>
      <c r="Q26" s="34">
        <f t="shared" si="8"/>
        <v>0.25</v>
      </c>
      <c r="R26" s="34">
        <f t="shared" si="9"/>
        <v>0.45833333333333331</v>
      </c>
      <c r="S26" s="6">
        <v>1</v>
      </c>
      <c r="T26" s="34">
        <f t="shared" si="2"/>
        <v>0.25</v>
      </c>
      <c r="U26" s="6">
        <v>3</v>
      </c>
      <c r="V26" s="6">
        <v>3</v>
      </c>
      <c r="W26" s="6">
        <v>3</v>
      </c>
      <c r="X26" s="6">
        <v>4</v>
      </c>
      <c r="Y26" s="34">
        <f t="shared" si="3"/>
        <v>0.8125</v>
      </c>
      <c r="Z26" s="6">
        <v>2</v>
      </c>
      <c r="AA26" s="6">
        <v>3</v>
      </c>
      <c r="AB26" s="6">
        <v>3</v>
      </c>
      <c r="AC26" s="6">
        <v>3</v>
      </c>
      <c r="AD26" s="6">
        <v>3</v>
      </c>
      <c r="AE26" s="6">
        <v>4</v>
      </c>
      <c r="AF26" s="34">
        <f t="shared" si="4"/>
        <v>0.75</v>
      </c>
      <c r="AG26" s="6">
        <v>1</v>
      </c>
      <c r="AH26" s="6">
        <v>3</v>
      </c>
      <c r="AI26" s="6">
        <v>2</v>
      </c>
      <c r="AJ26" s="6">
        <v>3</v>
      </c>
      <c r="AK26" s="6">
        <v>1</v>
      </c>
      <c r="AL26" s="34">
        <f t="shared" si="5"/>
        <v>0.5</v>
      </c>
      <c r="AM26" s="34">
        <f t="shared" si="10"/>
        <v>0.65625</v>
      </c>
      <c r="AN26" s="6">
        <v>2</v>
      </c>
      <c r="AO26" s="34">
        <f t="shared" si="6"/>
        <v>0.5</v>
      </c>
      <c r="AP26" s="34">
        <f t="shared" si="7"/>
        <v>0.53819444444444442</v>
      </c>
      <c r="AQ26" s="5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</row>
    <row r="27" spans="1:98" ht="15" x14ac:dyDescent="0.2">
      <c r="A27" s="28" t="s">
        <v>90</v>
      </c>
      <c r="B27" s="25" t="s">
        <v>91</v>
      </c>
      <c r="C27" s="6">
        <v>1</v>
      </c>
      <c r="D27" s="6">
        <v>2</v>
      </c>
      <c r="E27" s="6">
        <v>1</v>
      </c>
      <c r="F27" s="6">
        <v>3</v>
      </c>
      <c r="G27" s="6">
        <v>2</v>
      </c>
      <c r="H27" s="34">
        <f t="shared" si="0"/>
        <v>0.45</v>
      </c>
      <c r="I27" s="6">
        <v>3</v>
      </c>
      <c r="J27" s="6">
        <v>3</v>
      </c>
      <c r="K27" s="6">
        <v>2</v>
      </c>
      <c r="L27" s="6">
        <v>1</v>
      </c>
      <c r="M27" s="34">
        <f t="shared" si="1"/>
        <v>0.5625</v>
      </c>
      <c r="N27" s="6">
        <v>1</v>
      </c>
      <c r="O27" s="6">
        <v>1</v>
      </c>
      <c r="P27" s="6">
        <v>1</v>
      </c>
      <c r="Q27" s="34">
        <f t="shared" si="8"/>
        <v>0.25</v>
      </c>
      <c r="R27" s="34">
        <f t="shared" si="9"/>
        <v>0.4375</v>
      </c>
      <c r="S27" s="6">
        <v>1</v>
      </c>
      <c r="T27" s="34">
        <f t="shared" si="2"/>
        <v>0.25</v>
      </c>
      <c r="U27" s="6">
        <v>3</v>
      </c>
      <c r="V27" s="6">
        <v>3</v>
      </c>
      <c r="W27" s="6">
        <v>3</v>
      </c>
      <c r="X27" s="6">
        <v>4</v>
      </c>
      <c r="Y27" s="34">
        <f t="shared" si="3"/>
        <v>0.8125</v>
      </c>
      <c r="Z27" s="6">
        <v>2</v>
      </c>
      <c r="AA27" s="6">
        <v>3</v>
      </c>
      <c r="AB27" s="6">
        <v>3</v>
      </c>
      <c r="AC27" s="6">
        <v>3</v>
      </c>
      <c r="AD27" s="6">
        <v>3</v>
      </c>
      <c r="AE27" s="6">
        <v>4</v>
      </c>
      <c r="AF27" s="34">
        <f t="shared" si="4"/>
        <v>0.75</v>
      </c>
      <c r="AG27" s="6">
        <v>1</v>
      </c>
      <c r="AH27" s="6">
        <v>3</v>
      </c>
      <c r="AI27" s="6">
        <v>3</v>
      </c>
      <c r="AJ27" s="6">
        <v>3</v>
      </c>
      <c r="AK27" s="6">
        <v>1</v>
      </c>
      <c r="AL27" s="34">
        <f t="shared" si="5"/>
        <v>0.55000000000000004</v>
      </c>
      <c r="AM27" s="34">
        <f t="shared" si="10"/>
        <v>0.671875</v>
      </c>
      <c r="AN27" s="6">
        <v>3</v>
      </c>
      <c r="AO27" s="34">
        <f t="shared" si="6"/>
        <v>0.75</v>
      </c>
      <c r="AP27" s="34">
        <f t="shared" si="7"/>
        <v>0.61979166666666663</v>
      </c>
      <c r="AQ27" s="5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</row>
    <row r="28" spans="1:98" ht="30" x14ac:dyDescent="0.2">
      <c r="A28" s="28" t="s">
        <v>90</v>
      </c>
      <c r="B28" s="25" t="s">
        <v>92</v>
      </c>
      <c r="C28" s="6">
        <v>1</v>
      </c>
      <c r="D28" s="6">
        <v>2</v>
      </c>
      <c r="E28" s="6">
        <v>3</v>
      </c>
      <c r="F28" s="6">
        <v>3</v>
      </c>
      <c r="G28" s="6">
        <v>1</v>
      </c>
      <c r="H28" s="34">
        <f t="shared" si="0"/>
        <v>0.5</v>
      </c>
      <c r="I28" s="6">
        <v>3</v>
      </c>
      <c r="J28" s="6">
        <v>3</v>
      </c>
      <c r="K28" s="6">
        <v>2</v>
      </c>
      <c r="L28" s="6">
        <v>1</v>
      </c>
      <c r="M28" s="34">
        <f t="shared" si="1"/>
        <v>0.5625</v>
      </c>
      <c r="N28" s="6">
        <v>1</v>
      </c>
      <c r="O28" s="6">
        <v>1</v>
      </c>
      <c r="P28" s="6">
        <v>1</v>
      </c>
      <c r="Q28" s="34">
        <f t="shared" si="8"/>
        <v>0.25</v>
      </c>
      <c r="R28" s="34">
        <f t="shared" si="9"/>
        <v>0.45833333333333331</v>
      </c>
      <c r="S28" s="6">
        <v>1</v>
      </c>
      <c r="T28" s="34">
        <f t="shared" si="2"/>
        <v>0.25</v>
      </c>
      <c r="U28" s="6">
        <v>3</v>
      </c>
      <c r="V28" s="6">
        <v>3</v>
      </c>
      <c r="W28" s="6">
        <v>3</v>
      </c>
      <c r="X28" s="6">
        <v>4</v>
      </c>
      <c r="Y28" s="34">
        <f t="shared" si="3"/>
        <v>0.8125</v>
      </c>
      <c r="Z28" s="6">
        <v>2</v>
      </c>
      <c r="AA28" s="6">
        <v>3</v>
      </c>
      <c r="AB28" s="6">
        <v>3</v>
      </c>
      <c r="AC28" s="6">
        <v>3</v>
      </c>
      <c r="AD28" s="6">
        <v>3</v>
      </c>
      <c r="AE28" s="6">
        <v>4</v>
      </c>
      <c r="AF28" s="34">
        <f t="shared" si="4"/>
        <v>0.75</v>
      </c>
      <c r="AG28" s="6">
        <v>1</v>
      </c>
      <c r="AH28" s="6">
        <v>3</v>
      </c>
      <c r="AI28" s="6">
        <v>1</v>
      </c>
      <c r="AJ28" s="6">
        <v>3</v>
      </c>
      <c r="AK28" s="6">
        <v>1</v>
      </c>
      <c r="AL28" s="34">
        <f t="shared" si="5"/>
        <v>0.45</v>
      </c>
      <c r="AM28" s="34">
        <f t="shared" si="10"/>
        <v>0.640625</v>
      </c>
      <c r="AN28" s="6">
        <v>2</v>
      </c>
      <c r="AO28" s="34">
        <f t="shared" si="6"/>
        <v>0.5</v>
      </c>
      <c r="AP28" s="34">
        <f t="shared" si="7"/>
        <v>0.53298611111111105</v>
      </c>
      <c r="AQ28" s="5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</row>
    <row r="29" spans="1:98" ht="15" x14ac:dyDescent="0.2">
      <c r="A29" s="24" t="s">
        <v>93</v>
      </c>
      <c r="B29" s="25" t="s">
        <v>94</v>
      </c>
      <c r="C29" s="6">
        <v>1</v>
      </c>
      <c r="D29" s="6">
        <v>2</v>
      </c>
      <c r="E29" s="6">
        <v>1</v>
      </c>
      <c r="F29" s="6">
        <v>3</v>
      </c>
      <c r="G29" s="6">
        <v>1</v>
      </c>
      <c r="H29" s="34">
        <f t="shared" si="0"/>
        <v>0.4</v>
      </c>
      <c r="I29" s="6">
        <v>2</v>
      </c>
      <c r="J29" s="6">
        <v>3</v>
      </c>
      <c r="K29" s="6">
        <v>2</v>
      </c>
      <c r="L29" s="6">
        <v>1</v>
      </c>
      <c r="M29" s="34">
        <f t="shared" si="1"/>
        <v>0.5</v>
      </c>
      <c r="N29" s="6">
        <v>1</v>
      </c>
      <c r="O29" s="6">
        <v>1</v>
      </c>
      <c r="P29" s="6">
        <v>1</v>
      </c>
      <c r="Q29" s="34">
        <f t="shared" si="8"/>
        <v>0.25</v>
      </c>
      <c r="R29" s="34">
        <f t="shared" si="9"/>
        <v>0.39583333333333331</v>
      </c>
      <c r="S29" s="6">
        <v>1</v>
      </c>
      <c r="T29" s="34">
        <f t="shared" si="2"/>
        <v>0.25</v>
      </c>
      <c r="U29" s="6">
        <v>4</v>
      </c>
      <c r="V29" s="6">
        <v>4</v>
      </c>
      <c r="W29" s="6">
        <v>3</v>
      </c>
      <c r="X29" s="6">
        <v>4</v>
      </c>
      <c r="Y29" s="34">
        <f t="shared" si="3"/>
        <v>0.9375</v>
      </c>
      <c r="Z29" s="6">
        <v>2</v>
      </c>
      <c r="AA29" s="6">
        <v>3</v>
      </c>
      <c r="AB29" s="6">
        <v>3</v>
      </c>
      <c r="AC29" s="6">
        <v>3</v>
      </c>
      <c r="AD29" s="6">
        <v>3</v>
      </c>
      <c r="AE29" s="6">
        <v>4</v>
      </c>
      <c r="AF29" s="34">
        <f t="shared" si="4"/>
        <v>0.75</v>
      </c>
      <c r="AG29" s="6">
        <v>1</v>
      </c>
      <c r="AH29" s="6">
        <v>3</v>
      </c>
      <c r="AI29" s="6">
        <v>1</v>
      </c>
      <c r="AJ29" s="6">
        <v>1</v>
      </c>
      <c r="AK29" s="6">
        <v>1</v>
      </c>
      <c r="AL29" s="34">
        <f t="shared" si="5"/>
        <v>0.35</v>
      </c>
      <c r="AM29" s="34">
        <f t="shared" si="10"/>
        <v>0.640625</v>
      </c>
      <c r="AN29" s="6">
        <v>2</v>
      </c>
      <c r="AO29" s="34">
        <f t="shared" si="6"/>
        <v>0.5</v>
      </c>
      <c r="AP29" s="34">
        <f t="shared" si="7"/>
        <v>0.51215277777777779</v>
      </c>
      <c r="AQ29" s="5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</row>
    <row r="30" spans="1:98" ht="15" x14ac:dyDescent="0.2">
      <c r="A30" s="27" t="s">
        <v>95</v>
      </c>
      <c r="B30" s="25" t="s">
        <v>96</v>
      </c>
      <c r="C30" s="6">
        <v>1</v>
      </c>
      <c r="D30" s="6">
        <v>2</v>
      </c>
      <c r="E30" s="6">
        <v>1</v>
      </c>
      <c r="F30" s="6">
        <v>3</v>
      </c>
      <c r="G30" s="6">
        <v>1</v>
      </c>
      <c r="H30" s="34">
        <f t="shared" si="0"/>
        <v>0.4</v>
      </c>
      <c r="I30" s="6">
        <v>2</v>
      </c>
      <c r="J30" s="6">
        <v>3</v>
      </c>
      <c r="K30" s="6">
        <v>2</v>
      </c>
      <c r="L30" s="6">
        <v>1</v>
      </c>
      <c r="M30" s="34">
        <f t="shared" si="1"/>
        <v>0.5</v>
      </c>
      <c r="N30" s="6">
        <v>1</v>
      </c>
      <c r="O30" s="6">
        <v>1</v>
      </c>
      <c r="P30" s="6">
        <v>1</v>
      </c>
      <c r="Q30" s="34">
        <f t="shared" si="8"/>
        <v>0.25</v>
      </c>
      <c r="R30" s="34">
        <f t="shared" si="9"/>
        <v>0.39583333333333331</v>
      </c>
      <c r="S30" s="6">
        <v>1</v>
      </c>
      <c r="T30" s="34">
        <f t="shared" si="2"/>
        <v>0.25</v>
      </c>
      <c r="U30" s="6">
        <v>3</v>
      </c>
      <c r="V30" s="6">
        <v>3</v>
      </c>
      <c r="W30" s="6">
        <v>3</v>
      </c>
      <c r="X30" s="6">
        <v>4</v>
      </c>
      <c r="Y30" s="34">
        <f t="shared" si="3"/>
        <v>0.8125</v>
      </c>
      <c r="Z30" s="6">
        <v>2</v>
      </c>
      <c r="AA30" s="6">
        <v>3</v>
      </c>
      <c r="AB30" s="6">
        <v>3</v>
      </c>
      <c r="AC30" s="6">
        <v>3</v>
      </c>
      <c r="AD30" s="6">
        <v>3</v>
      </c>
      <c r="AE30" s="6">
        <v>4</v>
      </c>
      <c r="AF30" s="34">
        <f t="shared" si="4"/>
        <v>0.75</v>
      </c>
      <c r="AG30" s="6">
        <v>1</v>
      </c>
      <c r="AH30" s="6">
        <v>3</v>
      </c>
      <c r="AI30" s="6">
        <v>1</v>
      </c>
      <c r="AJ30" s="6">
        <v>1</v>
      </c>
      <c r="AK30" s="6">
        <v>1</v>
      </c>
      <c r="AL30" s="34">
        <f t="shared" si="5"/>
        <v>0.35</v>
      </c>
      <c r="AM30" s="34">
        <f t="shared" si="10"/>
        <v>0.609375</v>
      </c>
      <c r="AN30" s="6">
        <v>2</v>
      </c>
      <c r="AO30" s="34">
        <f t="shared" si="6"/>
        <v>0.5</v>
      </c>
      <c r="AP30" s="34">
        <f t="shared" si="7"/>
        <v>0.50173611111111105</v>
      </c>
      <c r="AQ30" s="5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</row>
    <row r="31" spans="1:98" ht="15" x14ac:dyDescent="0.2">
      <c r="A31" s="28" t="s">
        <v>95</v>
      </c>
      <c r="B31" s="25" t="s">
        <v>97</v>
      </c>
      <c r="C31" s="6">
        <v>1</v>
      </c>
      <c r="D31" s="6">
        <v>2</v>
      </c>
      <c r="E31" s="6">
        <v>1</v>
      </c>
      <c r="F31" s="6">
        <v>3</v>
      </c>
      <c r="G31" s="6">
        <v>1</v>
      </c>
      <c r="H31" s="34">
        <f t="shared" si="0"/>
        <v>0.4</v>
      </c>
      <c r="I31" s="6">
        <v>2</v>
      </c>
      <c r="J31" s="6">
        <v>3</v>
      </c>
      <c r="K31" s="6">
        <v>2</v>
      </c>
      <c r="L31" s="6">
        <v>1</v>
      </c>
      <c r="M31" s="34">
        <f t="shared" si="1"/>
        <v>0.5</v>
      </c>
      <c r="N31" s="6">
        <v>1</v>
      </c>
      <c r="O31" s="6">
        <v>1</v>
      </c>
      <c r="P31" s="6">
        <v>1</v>
      </c>
      <c r="Q31" s="34">
        <f t="shared" si="8"/>
        <v>0.25</v>
      </c>
      <c r="R31" s="34">
        <f t="shared" si="9"/>
        <v>0.39583333333333331</v>
      </c>
      <c r="S31" s="6">
        <v>1</v>
      </c>
      <c r="T31" s="34">
        <f t="shared" si="2"/>
        <v>0.25</v>
      </c>
      <c r="U31" s="6">
        <v>4</v>
      </c>
      <c r="V31" s="6">
        <v>4</v>
      </c>
      <c r="W31" s="6">
        <v>3</v>
      </c>
      <c r="X31" s="6">
        <v>4</v>
      </c>
      <c r="Y31" s="34">
        <f t="shared" si="3"/>
        <v>0.9375</v>
      </c>
      <c r="Z31" s="6">
        <v>2</v>
      </c>
      <c r="AA31" s="6">
        <v>3</v>
      </c>
      <c r="AB31" s="6">
        <v>3</v>
      </c>
      <c r="AC31" s="6">
        <v>3</v>
      </c>
      <c r="AD31" s="6">
        <v>3</v>
      </c>
      <c r="AE31" s="6">
        <v>4</v>
      </c>
      <c r="AF31" s="34">
        <f t="shared" si="4"/>
        <v>0.75</v>
      </c>
      <c r="AG31" s="6">
        <v>1</v>
      </c>
      <c r="AH31" s="6">
        <v>3</v>
      </c>
      <c r="AI31" s="6">
        <v>1</v>
      </c>
      <c r="AJ31" s="6">
        <v>1</v>
      </c>
      <c r="AK31" s="6">
        <v>1</v>
      </c>
      <c r="AL31" s="34">
        <f t="shared" si="5"/>
        <v>0.35</v>
      </c>
      <c r="AM31" s="34">
        <f t="shared" si="10"/>
        <v>0.640625</v>
      </c>
      <c r="AN31" s="6">
        <v>2</v>
      </c>
      <c r="AO31" s="34">
        <f t="shared" si="6"/>
        <v>0.5</v>
      </c>
      <c r="AP31" s="34">
        <f t="shared" si="7"/>
        <v>0.51215277777777779</v>
      </c>
      <c r="AQ31" s="5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</row>
    <row r="32" spans="1:98" ht="15" x14ac:dyDescent="0.2">
      <c r="A32" s="28" t="s">
        <v>95</v>
      </c>
      <c r="B32" s="25" t="s">
        <v>98</v>
      </c>
      <c r="C32" s="6">
        <v>1</v>
      </c>
      <c r="D32" s="6">
        <v>2</v>
      </c>
      <c r="E32" s="6">
        <v>1</v>
      </c>
      <c r="F32" s="6">
        <v>3</v>
      </c>
      <c r="G32" s="6">
        <v>1</v>
      </c>
      <c r="H32" s="34">
        <f t="shared" si="0"/>
        <v>0.4</v>
      </c>
      <c r="I32" s="6">
        <v>2</v>
      </c>
      <c r="J32" s="6">
        <v>3</v>
      </c>
      <c r="K32" s="6">
        <v>2</v>
      </c>
      <c r="L32" s="6">
        <v>1</v>
      </c>
      <c r="M32" s="34">
        <f t="shared" si="1"/>
        <v>0.5</v>
      </c>
      <c r="N32" s="6">
        <v>1</v>
      </c>
      <c r="O32" s="6">
        <v>1</v>
      </c>
      <c r="P32" s="6">
        <v>1</v>
      </c>
      <c r="Q32" s="34">
        <f t="shared" si="8"/>
        <v>0.25</v>
      </c>
      <c r="R32" s="34">
        <f t="shared" si="9"/>
        <v>0.39583333333333331</v>
      </c>
      <c r="S32" s="6">
        <v>1</v>
      </c>
      <c r="T32" s="34">
        <f t="shared" si="2"/>
        <v>0.25</v>
      </c>
      <c r="U32" s="6">
        <v>3</v>
      </c>
      <c r="V32" s="6">
        <v>3</v>
      </c>
      <c r="W32" s="6">
        <v>3</v>
      </c>
      <c r="X32" s="6">
        <v>4</v>
      </c>
      <c r="Y32" s="34">
        <f t="shared" si="3"/>
        <v>0.8125</v>
      </c>
      <c r="Z32" s="6">
        <v>2</v>
      </c>
      <c r="AA32" s="6">
        <v>3</v>
      </c>
      <c r="AB32" s="6">
        <v>3</v>
      </c>
      <c r="AC32" s="6">
        <v>3</v>
      </c>
      <c r="AD32" s="6">
        <v>3</v>
      </c>
      <c r="AE32" s="6">
        <v>4</v>
      </c>
      <c r="AF32" s="34">
        <f t="shared" si="4"/>
        <v>0.75</v>
      </c>
      <c r="AG32" s="6">
        <v>1</v>
      </c>
      <c r="AH32" s="6">
        <v>3</v>
      </c>
      <c r="AI32" s="6">
        <v>2</v>
      </c>
      <c r="AJ32" s="6">
        <v>1</v>
      </c>
      <c r="AK32" s="6">
        <v>1</v>
      </c>
      <c r="AL32" s="34">
        <f t="shared" si="5"/>
        <v>0.4</v>
      </c>
      <c r="AM32" s="34">
        <f t="shared" si="10"/>
        <v>0.625</v>
      </c>
      <c r="AN32" s="6">
        <v>2</v>
      </c>
      <c r="AO32" s="34">
        <f t="shared" si="6"/>
        <v>0.5</v>
      </c>
      <c r="AP32" s="34">
        <f t="shared" si="7"/>
        <v>0.50694444444444442</v>
      </c>
      <c r="AQ32" s="5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</row>
    <row r="33" spans="1:98" ht="15" x14ac:dyDescent="0.2">
      <c r="A33" s="28" t="s">
        <v>99</v>
      </c>
      <c r="B33" s="25" t="s">
        <v>100</v>
      </c>
      <c r="C33" s="6">
        <v>1</v>
      </c>
      <c r="D33" s="6">
        <v>2</v>
      </c>
      <c r="E33" s="6">
        <v>1</v>
      </c>
      <c r="F33" s="6">
        <v>3</v>
      </c>
      <c r="G33" s="6">
        <v>1</v>
      </c>
      <c r="H33" s="34">
        <f t="shared" si="0"/>
        <v>0.4</v>
      </c>
      <c r="I33" s="6">
        <v>2</v>
      </c>
      <c r="J33" s="6">
        <v>3</v>
      </c>
      <c r="K33" s="6">
        <v>2</v>
      </c>
      <c r="L33" s="6">
        <v>1</v>
      </c>
      <c r="M33" s="34">
        <f t="shared" si="1"/>
        <v>0.5</v>
      </c>
      <c r="N33" s="6">
        <v>1</v>
      </c>
      <c r="O33" s="6">
        <v>1</v>
      </c>
      <c r="P33" s="6">
        <v>1</v>
      </c>
      <c r="Q33" s="34">
        <f t="shared" si="8"/>
        <v>0.25</v>
      </c>
      <c r="R33" s="34">
        <f t="shared" si="9"/>
        <v>0.39583333333333331</v>
      </c>
      <c r="S33" s="6">
        <v>1</v>
      </c>
      <c r="T33" s="34">
        <f t="shared" si="2"/>
        <v>0.25</v>
      </c>
      <c r="U33" s="6">
        <v>3</v>
      </c>
      <c r="V33" s="6">
        <v>3</v>
      </c>
      <c r="W33" s="6">
        <v>3</v>
      </c>
      <c r="X33" s="6">
        <v>4</v>
      </c>
      <c r="Y33" s="34">
        <f t="shared" si="3"/>
        <v>0.8125</v>
      </c>
      <c r="Z33" s="6">
        <v>2</v>
      </c>
      <c r="AA33" s="6">
        <v>3</v>
      </c>
      <c r="AB33" s="6">
        <v>3</v>
      </c>
      <c r="AC33" s="6">
        <v>3</v>
      </c>
      <c r="AD33" s="6">
        <v>3</v>
      </c>
      <c r="AE33" s="6">
        <v>4</v>
      </c>
      <c r="AF33" s="34">
        <f t="shared" si="4"/>
        <v>0.75</v>
      </c>
      <c r="AG33" s="6">
        <v>1</v>
      </c>
      <c r="AH33" s="6">
        <v>3</v>
      </c>
      <c r="AI33" s="6">
        <v>1</v>
      </c>
      <c r="AJ33" s="6">
        <v>1</v>
      </c>
      <c r="AK33" s="6">
        <v>1</v>
      </c>
      <c r="AL33" s="34">
        <f t="shared" si="5"/>
        <v>0.35</v>
      </c>
      <c r="AM33" s="34">
        <f t="shared" si="10"/>
        <v>0.609375</v>
      </c>
      <c r="AN33" s="6">
        <v>2</v>
      </c>
      <c r="AO33" s="34">
        <f t="shared" si="6"/>
        <v>0.5</v>
      </c>
      <c r="AP33" s="34">
        <f t="shared" si="7"/>
        <v>0.50173611111111105</v>
      </c>
      <c r="AQ33" s="5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</row>
    <row r="34" spans="1:98" ht="15" x14ac:dyDescent="0.2">
      <c r="A34" s="28" t="s">
        <v>99</v>
      </c>
      <c r="B34" s="25" t="s">
        <v>101</v>
      </c>
      <c r="C34" s="6">
        <v>1</v>
      </c>
      <c r="D34" s="6">
        <v>2</v>
      </c>
      <c r="E34" s="6">
        <v>1</v>
      </c>
      <c r="F34" s="6">
        <v>3</v>
      </c>
      <c r="G34" s="6">
        <v>1</v>
      </c>
      <c r="H34" s="34">
        <f t="shared" si="0"/>
        <v>0.4</v>
      </c>
      <c r="I34" s="6">
        <v>2</v>
      </c>
      <c r="J34" s="6">
        <v>3</v>
      </c>
      <c r="K34" s="6">
        <v>2</v>
      </c>
      <c r="L34" s="6">
        <v>1</v>
      </c>
      <c r="M34" s="34">
        <f t="shared" si="1"/>
        <v>0.5</v>
      </c>
      <c r="N34" s="6">
        <v>1</v>
      </c>
      <c r="O34" s="6">
        <v>1</v>
      </c>
      <c r="P34" s="6">
        <v>1</v>
      </c>
      <c r="Q34" s="34">
        <f t="shared" si="8"/>
        <v>0.25</v>
      </c>
      <c r="R34" s="34">
        <f t="shared" si="9"/>
        <v>0.39583333333333331</v>
      </c>
      <c r="S34" s="6">
        <v>1</v>
      </c>
      <c r="T34" s="34">
        <f t="shared" si="2"/>
        <v>0.25</v>
      </c>
      <c r="U34" s="6">
        <v>4</v>
      </c>
      <c r="V34" s="6">
        <v>4</v>
      </c>
      <c r="W34" s="6">
        <v>3</v>
      </c>
      <c r="X34" s="6">
        <v>4</v>
      </c>
      <c r="Y34" s="34">
        <f t="shared" si="3"/>
        <v>0.9375</v>
      </c>
      <c r="Z34" s="6">
        <v>2</v>
      </c>
      <c r="AA34" s="6">
        <v>3</v>
      </c>
      <c r="AB34" s="6">
        <v>3</v>
      </c>
      <c r="AC34" s="6">
        <v>3</v>
      </c>
      <c r="AD34" s="6">
        <v>3</v>
      </c>
      <c r="AE34" s="6">
        <v>4</v>
      </c>
      <c r="AF34" s="34">
        <f t="shared" si="4"/>
        <v>0.75</v>
      </c>
      <c r="AG34" s="6">
        <v>1</v>
      </c>
      <c r="AH34" s="6">
        <v>3</v>
      </c>
      <c r="AI34" s="6">
        <v>1</v>
      </c>
      <c r="AJ34" s="6">
        <v>1</v>
      </c>
      <c r="AK34" s="6">
        <v>1</v>
      </c>
      <c r="AL34" s="34">
        <f t="shared" si="5"/>
        <v>0.35</v>
      </c>
      <c r="AM34" s="34">
        <f t="shared" si="10"/>
        <v>0.640625</v>
      </c>
      <c r="AN34" s="6">
        <v>2</v>
      </c>
      <c r="AO34" s="34">
        <f t="shared" si="6"/>
        <v>0.5</v>
      </c>
      <c r="AP34" s="34">
        <f t="shared" si="7"/>
        <v>0.51215277777777779</v>
      </c>
      <c r="AQ34" s="5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</row>
    <row r="35" spans="1:98" ht="15" x14ac:dyDescent="0.2">
      <c r="A35" s="28" t="s">
        <v>99</v>
      </c>
      <c r="B35" s="25" t="s">
        <v>102</v>
      </c>
      <c r="C35" s="6">
        <v>2</v>
      </c>
      <c r="D35" s="6">
        <v>2</v>
      </c>
      <c r="E35" s="6">
        <v>3</v>
      </c>
      <c r="F35" s="6">
        <v>3</v>
      </c>
      <c r="G35" s="6">
        <v>1</v>
      </c>
      <c r="H35" s="34">
        <f t="shared" si="0"/>
        <v>0.55000000000000004</v>
      </c>
      <c r="I35" s="6">
        <v>3</v>
      </c>
      <c r="J35" s="6">
        <v>2</v>
      </c>
      <c r="K35" s="6">
        <v>2</v>
      </c>
      <c r="L35" s="6">
        <v>1</v>
      </c>
      <c r="M35" s="34">
        <f t="shared" si="1"/>
        <v>0.5</v>
      </c>
      <c r="N35" s="6">
        <v>1</v>
      </c>
      <c r="O35" s="6">
        <v>1</v>
      </c>
      <c r="P35" s="6">
        <v>1</v>
      </c>
      <c r="Q35" s="34">
        <f t="shared" si="8"/>
        <v>0.25</v>
      </c>
      <c r="R35" s="34">
        <f t="shared" si="9"/>
        <v>0.45833333333333331</v>
      </c>
      <c r="S35" s="6">
        <v>1</v>
      </c>
      <c r="T35" s="34">
        <f t="shared" si="2"/>
        <v>0.25</v>
      </c>
      <c r="U35" s="6">
        <v>3</v>
      </c>
      <c r="V35" s="6">
        <v>3</v>
      </c>
      <c r="W35" s="6">
        <v>3</v>
      </c>
      <c r="X35" s="6">
        <v>4</v>
      </c>
      <c r="Y35" s="34">
        <f t="shared" si="3"/>
        <v>0.8125</v>
      </c>
      <c r="Z35" s="6">
        <v>2</v>
      </c>
      <c r="AA35" s="6">
        <v>3</v>
      </c>
      <c r="AB35" s="6">
        <v>3</v>
      </c>
      <c r="AC35" s="6">
        <v>3</v>
      </c>
      <c r="AD35" s="6">
        <v>3</v>
      </c>
      <c r="AE35" s="6">
        <v>4</v>
      </c>
      <c r="AF35" s="34">
        <f t="shared" si="4"/>
        <v>0.75</v>
      </c>
      <c r="AG35" s="6">
        <v>1</v>
      </c>
      <c r="AH35" s="6">
        <v>3</v>
      </c>
      <c r="AI35" s="6">
        <v>1</v>
      </c>
      <c r="AJ35" s="6">
        <v>1</v>
      </c>
      <c r="AK35" s="6">
        <v>1</v>
      </c>
      <c r="AL35" s="34">
        <f t="shared" si="5"/>
        <v>0.35</v>
      </c>
      <c r="AM35" s="34">
        <f t="shared" si="10"/>
        <v>0.609375</v>
      </c>
      <c r="AN35" s="6">
        <v>2</v>
      </c>
      <c r="AO35" s="34">
        <f t="shared" si="6"/>
        <v>0.5</v>
      </c>
      <c r="AP35" s="34">
        <f t="shared" si="7"/>
        <v>0.52256944444444442</v>
      </c>
      <c r="AQ35" s="5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</row>
    <row r="36" spans="1:98" ht="15" x14ac:dyDescent="0.2">
      <c r="A36" s="28" t="s">
        <v>103</v>
      </c>
      <c r="B36" s="25" t="s">
        <v>104</v>
      </c>
      <c r="C36" s="6">
        <v>1</v>
      </c>
      <c r="D36" s="6">
        <v>2</v>
      </c>
      <c r="E36" s="6">
        <v>1</v>
      </c>
      <c r="F36" s="6">
        <v>3</v>
      </c>
      <c r="G36" s="6">
        <v>1</v>
      </c>
      <c r="H36" s="34">
        <f t="shared" si="0"/>
        <v>0.4</v>
      </c>
      <c r="I36" s="6">
        <v>2</v>
      </c>
      <c r="J36" s="6">
        <v>3</v>
      </c>
      <c r="K36" s="6">
        <v>2</v>
      </c>
      <c r="L36" s="6">
        <v>1</v>
      </c>
      <c r="M36" s="34">
        <f t="shared" si="1"/>
        <v>0.5</v>
      </c>
      <c r="N36" s="6">
        <v>1</v>
      </c>
      <c r="O36" s="6">
        <v>1</v>
      </c>
      <c r="P36" s="6">
        <v>1</v>
      </c>
      <c r="Q36" s="34">
        <f t="shared" si="8"/>
        <v>0.25</v>
      </c>
      <c r="R36" s="34">
        <f t="shared" si="9"/>
        <v>0.39583333333333331</v>
      </c>
      <c r="S36" s="6">
        <v>1</v>
      </c>
      <c r="T36" s="34">
        <f t="shared" si="2"/>
        <v>0.25</v>
      </c>
      <c r="U36" s="6">
        <v>4</v>
      </c>
      <c r="V36" s="6">
        <v>4</v>
      </c>
      <c r="W36" s="6">
        <v>3</v>
      </c>
      <c r="X36" s="6">
        <v>4</v>
      </c>
      <c r="Y36" s="34">
        <f t="shared" si="3"/>
        <v>0.9375</v>
      </c>
      <c r="Z36" s="6">
        <v>2</v>
      </c>
      <c r="AA36" s="6">
        <v>3</v>
      </c>
      <c r="AB36" s="6">
        <v>3</v>
      </c>
      <c r="AC36" s="6">
        <v>3</v>
      </c>
      <c r="AD36" s="6">
        <v>3</v>
      </c>
      <c r="AE36" s="6">
        <v>4</v>
      </c>
      <c r="AF36" s="34">
        <f t="shared" si="4"/>
        <v>0.75</v>
      </c>
      <c r="AG36" s="6">
        <v>1</v>
      </c>
      <c r="AH36" s="6">
        <v>4</v>
      </c>
      <c r="AI36" s="6">
        <v>3</v>
      </c>
      <c r="AJ36" s="6">
        <v>3</v>
      </c>
      <c r="AK36" s="6">
        <v>1</v>
      </c>
      <c r="AL36" s="34">
        <f t="shared" si="5"/>
        <v>0.6</v>
      </c>
      <c r="AM36" s="34">
        <f t="shared" si="10"/>
        <v>0.71875</v>
      </c>
      <c r="AN36" s="6">
        <v>2</v>
      </c>
      <c r="AO36" s="34">
        <f t="shared" si="6"/>
        <v>0.5</v>
      </c>
      <c r="AP36" s="34">
        <f t="shared" si="7"/>
        <v>0.53819444444444442</v>
      </c>
      <c r="AQ36" s="5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</row>
    <row r="37" spans="1:98" ht="30" x14ac:dyDescent="0.2">
      <c r="A37" s="28" t="s">
        <v>103</v>
      </c>
      <c r="B37" s="25" t="s">
        <v>105</v>
      </c>
      <c r="C37" s="6">
        <v>1</v>
      </c>
      <c r="D37" s="6">
        <v>2</v>
      </c>
      <c r="E37" s="6">
        <v>1</v>
      </c>
      <c r="F37" s="6">
        <v>2</v>
      </c>
      <c r="G37" s="6">
        <v>1</v>
      </c>
      <c r="H37" s="34">
        <f t="shared" si="0"/>
        <v>0.35</v>
      </c>
      <c r="I37" s="6">
        <v>2</v>
      </c>
      <c r="J37" s="6">
        <v>2</v>
      </c>
      <c r="K37" s="6">
        <v>2</v>
      </c>
      <c r="L37" s="6">
        <v>1</v>
      </c>
      <c r="M37" s="34">
        <f t="shared" si="1"/>
        <v>0.4375</v>
      </c>
      <c r="N37" s="6">
        <v>1</v>
      </c>
      <c r="O37" s="6">
        <v>1</v>
      </c>
      <c r="P37" s="6">
        <v>1</v>
      </c>
      <c r="Q37" s="34">
        <f t="shared" si="8"/>
        <v>0.25</v>
      </c>
      <c r="R37" s="34">
        <f t="shared" si="9"/>
        <v>0.35416666666666669</v>
      </c>
      <c r="S37" s="6">
        <v>1</v>
      </c>
      <c r="T37" s="34">
        <f t="shared" si="2"/>
        <v>0.25</v>
      </c>
      <c r="U37" s="6">
        <v>3</v>
      </c>
      <c r="V37" s="6">
        <v>3</v>
      </c>
      <c r="W37" s="6">
        <v>3</v>
      </c>
      <c r="X37" s="6">
        <v>4</v>
      </c>
      <c r="Y37" s="34">
        <f t="shared" si="3"/>
        <v>0.8125</v>
      </c>
      <c r="Z37" s="6">
        <v>2</v>
      </c>
      <c r="AA37" s="6">
        <v>3</v>
      </c>
      <c r="AB37" s="6">
        <v>3</v>
      </c>
      <c r="AC37" s="6">
        <v>3</v>
      </c>
      <c r="AD37" s="6">
        <v>3</v>
      </c>
      <c r="AE37" s="6">
        <v>4</v>
      </c>
      <c r="AF37" s="34">
        <f t="shared" si="4"/>
        <v>0.75</v>
      </c>
      <c r="AG37" s="6">
        <v>1</v>
      </c>
      <c r="AH37" s="6">
        <v>3</v>
      </c>
      <c r="AI37" s="6">
        <v>2</v>
      </c>
      <c r="AJ37" s="6">
        <v>3</v>
      </c>
      <c r="AK37" s="6">
        <v>1</v>
      </c>
      <c r="AL37" s="34">
        <f t="shared" si="5"/>
        <v>0.5</v>
      </c>
      <c r="AM37" s="34">
        <f t="shared" si="10"/>
        <v>0.65625</v>
      </c>
      <c r="AN37" s="6">
        <v>2</v>
      </c>
      <c r="AO37" s="34">
        <f t="shared" si="6"/>
        <v>0.5</v>
      </c>
      <c r="AP37" s="34">
        <f t="shared" si="7"/>
        <v>0.50347222222222221</v>
      </c>
      <c r="AQ37" s="5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</row>
    <row r="38" spans="1:98" ht="15" x14ac:dyDescent="0.2">
      <c r="A38" s="28" t="s">
        <v>103</v>
      </c>
      <c r="B38" s="25" t="s">
        <v>106</v>
      </c>
      <c r="C38" s="6">
        <v>1</v>
      </c>
      <c r="D38" s="6">
        <v>2</v>
      </c>
      <c r="E38" s="6">
        <v>1</v>
      </c>
      <c r="F38" s="6">
        <v>2</v>
      </c>
      <c r="G38" s="6">
        <v>1</v>
      </c>
      <c r="H38" s="34">
        <f t="shared" si="0"/>
        <v>0.35</v>
      </c>
      <c r="I38" s="6">
        <v>2</v>
      </c>
      <c r="J38" s="6">
        <v>2</v>
      </c>
      <c r="K38" s="6">
        <v>2</v>
      </c>
      <c r="L38" s="6">
        <v>1</v>
      </c>
      <c r="M38" s="34">
        <f t="shared" si="1"/>
        <v>0.4375</v>
      </c>
      <c r="N38" s="6">
        <v>1</v>
      </c>
      <c r="O38" s="6">
        <v>1</v>
      </c>
      <c r="P38" s="6">
        <v>1</v>
      </c>
      <c r="Q38" s="34">
        <f t="shared" si="8"/>
        <v>0.25</v>
      </c>
      <c r="R38" s="34">
        <f t="shared" si="9"/>
        <v>0.35416666666666669</v>
      </c>
      <c r="S38" s="6">
        <v>1</v>
      </c>
      <c r="T38" s="34">
        <f t="shared" si="2"/>
        <v>0.25</v>
      </c>
      <c r="U38" s="6">
        <v>3</v>
      </c>
      <c r="V38" s="6">
        <v>3</v>
      </c>
      <c r="W38" s="6">
        <v>3</v>
      </c>
      <c r="X38" s="6">
        <v>4</v>
      </c>
      <c r="Y38" s="34">
        <f t="shared" si="3"/>
        <v>0.8125</v>
      </c>
      <c r="Z38" s="6">
        <v>2</v>
      </c>
      <c r="AA38" s="6">
        <v>3</v>
      </c>
      <c r="AB38" s="6">
        <v>3</v>
      </c>
      <c r="AC38" s="6">
        <v>3</v>
      </c>
      <c r="AD38" s="6">
        <v>3</v>
      </c>
      <c r="AE38" s="6">
        <v>4</v>
      </c>
      <c r="AF38" s="34">
        <f t="shared" si="4"/>
        <v>0.75</v>
      </c>
      <c r="AG38" s="6">
        <v>1</v>
      </c>
      <c r="AH38" s="6">
        <v>3</v>
      </c>
      <c r="AI38" s="6">
        <v>3</v>
      </c>
      <c r="AJ38" s="6">
        <v>3</v>
      </c>
      <c r="AK38" s="6">
        <v>1</v>
      </c>
      <c r="AL38" s="34">
        <f t="shared" si="5"/>
        <v>0.55000000000000004</v>
      </c>
      <c r="AM38" s="34">
        <f t="shared" si="10"/>
        <v>0.671875</v>
      </c>
      <c r="AN38" s="6">
        <v>2</v>
      </c>
      <c r="AO38" s="34">
        <f t="shared" si="6"/>
        <v>0.5</v>
      </c>
      <c r="AP38" s="34">
        <f t="shared" si="7"/>
        <v>0.50868055555555558</v>
      </c>
      <c r="AQ38" s="5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</row>
    <row r="39" spans="1:98" ht="30" x14ac:dyDescent="0.2">
      <c r="A39" s="24" t="s">
        <v>107</v>
      </c>
      <c r="B39" s="25" t="s">
        <v>108</v>
      </c>
      <c r="C39" s="6">
        <v>1</v>
      </c>
      <c r="D39" s="6">
        <v>2</v>
      </c>
      <c r="E39" s="6">
        <v>1</v>
      </c>
      <c r="F39" s="6">
        <v>3</v>
      </c>
      <c r="G39" s="6">
        <v>1</v>
      </c>
      <c r="H39" s="34">
        <f t="shared" si="0"/>
        <v>0.4</v>
      </c>
      <c r="I39" s="6">
        <v>2</v>
      </c>
      <c r="J39" s="6">
        <v>3</v>
      </c>
      <c r="K39" s="6">
        <v>2</v>
      </c>
      <c r="L39" s="6">
        <v>1</v>
      </c>
      <c r="M39" s="34">
        <f t="shared" si="1"/>
        <v>0.5</v>
      </c>
      <c r="N39" s="6">
        <v>1</v>
      </c>
      <c r="O39" s="6">
        <v>1</v>
      </c>
      <c r="P39" s="6">
        <v>1</v>
      </c>
      <c r="Q39" s="34">
        <f t="shared" si="8"/>
        <v>0.25</v>
      </c>
      <c r="R39" s="34">
        <f t="shared" si="9"/>
        <v>0.39583333333333331</v>
      </c>
      <c r="S39" s="6">
        <v>1</v>
      </c>
      <c r="T39" s="34">
        <f t="shared" si="2"/>
        <v>0.25</v>
      </c>
      <c r="U39" s="6">
        <v>4</v>
      </c>
      <c r="V39" s="6">
        <v>4</v>
      </c>
      <c r="W39" s="6">
        <v>3</v>
      </c>
      <c r="X39" s="6">
        <v>4</v>
      </c>
      <c r="Y39" s="34">
        <f t="shared" si="3"/>
        <v>0.9375</v>
      </c>
      <c r="Z39" s="6">
        <v>2</v>
      </c>
      <c r="AA39" s="6">
        <v>3</v>
      </c>
      <c r="AB39" s="6">
        <v>3</v>
      </c>
      <c r="AC39" s="6">
        <v>3</v>
      </c>
      <c r="AD39" s="6">
        <v>3</v>
      </c>
      <c r="AE39" s="6">
        <v>4</v>
      </c>
      <c r="AF39" s="34">
        <f t="shared" si="4"/>
        <v>0.75</v>
      </c>
      <c r="AG39" s="6">
        <v>1</v>
      </c>
      <c r="AH39" s="6">
        <v>4</v>
      </c>
      <c r="AI39" s="6">
        <v>3</v>
      </c>
      <c r="AJ39" s="6">
        <v>3</v>
      </c>
      <c r="AK39" s="6">
        <v>1</v>
      </c>
      <c r="AL39" s="34">
        <f t="shared" si="5"/>
        <v>0.6</v>
      </c>
      <c r="AM39" s="34">
        <f t="shared" si="10"/>
        <v>0.71875</v>
      </c>
      <c r="AN39" s="6">
        <v>2</v>
      </c>
      <c r="AO39" s="34">
        <f t="shared" si="6"/>
        <v>0.5</v>
      </c>
      <c r="AP39" s="34">
        <f t="shared" si="7"/>
        <v>0.53819444444444442</v>
      </c>
      <c r="AQ39" s="5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</row>
    <row r="40" spans="1:98" ht="15" x14ac:dyDescent="0.2">
      <c r="A40" s="26" t="s">
        <v>107</v>
      </c>
      <c r="B40" s="25" t="s">
        <v>109</v>
      </c>
      <c r="C40" s="6">
        <v>1</v>
      </c>
      <c r="D40" s="6">
        <v>2</v>
      </c>
      <c r="E40" s="6">
        <v>1</v>
      </c>
      <c r="F40" s="6">
        <v>3</v>
      </c>
      <c r="G40" s="6">
        <v>1</v>
      </c>
      <c r="H40" s="34">
        <f t="shared" si="0"/>
        <v>0.4</v>
      </c>
      <c r="I40" s="6">
        <v>2</v>
      </c>
      <c r="J40" s="6">
        <v>3</v>
      </c>
      <c r="K40" s="6">
        <v>2</v>
      </c>
      <c r="L40" s="6">
        <v>1</v>
      </c>
      <c r="M40" s="34">
        <f t="shared" si="1"/>
        <v>0.5</v>
      </c>
      <c r="N40" s="6">
        <v>1</v>
      </c>
      <c r="O40" s="6">
        <v>1</v>
      </c>
      <c r="P40" s="6">
        <v>1</v>
      </c>
      <c r="Q40" s="34">
        <f t="shared" si="8"/>
        <v>0.25</v>
      </c>
      <c r="R40" s="34">
        <f t="shared" si="9"/>
        <v>0.39583333333333331</v>
      </c>
      <c r="S40" s="6">
        <v>1</v>
      </c>
      <c r="T40" s="34">
        <f t="shared" si="2"/>
        <v>0.25</v>
      </c>
      <c r="U40" s="6">
        <v>4</v>
      </c>
      <c r="V40" s="6">
        <v>4</v>
      </c>
      <c r="W40" s="6">
        <v>3</v>
      </c>
      <c r="X40" s="6">
        <v>4</v>
      </c>
      <c r="Y40" s="34">
        <f t="shared" si="3"/>
        <v>0.9375</v>
      </c>
      <c r="Z40" s="6">
        <v>2</v>
      </c>
      <c r="AA40" s="6">
        <v>3</v>
      </c>
      <c r="AB40" s="6">
        <v>3</v>
      </c>
      <c r="AC40" s="6">
        <v>3</v>
      </c>
      <c r="AD40" s="6">
        <v>3</v>
      </c>
      <c r="AE40" s="6">
        <v>4</v>
      </c>
      <c r="AF40" s="34">
        <f t="shared" si="4"/>
        <v>0.75</v>
      </c>
      <c r="AG40" s="6">
        <v>1</v>
      </c>
      <c r="AH40" s="6">
        <v>4</v>
      </c>
      <c r="AI40" s="6">
        <v>3</v>
      </c>
      <c r="AJ40" s="6">
        <v>3</v>
      </c>
      <c r="AK40" s="6">
        <v>1</v>
      </c>
      <c r="AL40" s="34">
        <f t="shared" si="5"/>
        <v>0.6</v>
      </c>
      <c r="AM40" s="34">
        <f t="shared" si="10"/>
        <v>0.71875</v>
      </c>
      <c r="AN40" s="6">
        <v>2</v>
      </c>
      <c r="AO40" s="34">
        <f t="shared" si="6"/>
        <v>0.5</v>
      </c>
      <c r="AP40" s="34">
        <f t="shared" si="7"/>
        <v>0.53819444444444442</v>
      </c>
      <c r="AQ40" s="5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</row>
    <row r="41" spans="1:98" ht="15" x14ac:dyDescent="0.2">
      <c r="A41" s="26" t="s">
        <v>107</v>
      </c>
      <c r="B41" s="25" t="s">
        <v>110</v>
      </c>
      <c r="C41" s="6">
        <v>1</v>
      </c>
      <c r="D41" s="6">
        <v>2</v>
      </c>
      <c r="E41" s="6">
        <v>1</v>
      </c>
      <c r="F41" s="6">
        <v>3</v>
      </c>
      <c r="G41" s="6">
        <v>1</v>
      </c>
      <c r="H41" s="34">
        <f t="shared" si="0"/>
        <v>0.4</v>
      </c>
      <c r="I41" s="6">
        <v>2</v>
      </c>
      <c r="J41" s="6">
        <v>3</v>
      </c>
      <c r="K41" s="6">
        <v>2</v>
      </c>
      <c r="L41" s="6">
        <v>1</v>
      </c>
      <c r="M41" s="34">
        <f t="shared" si="1"/>
        <v>0.5</v>
      </c>
      <c r="N41" s="6">
        <v>1</v>
      </c>
      <c r="O41" s="6">
        <v>1</v>
      </c>
      <c r="P41" s="6">
        <v>1</v>
      </c>
      <c r="Q41" s="34">
        <f t="shared" si="8"/>
        <v>0.25</v>
      </c>
      <c r="R41" s="34">
        <f t="shared" si="9"/>
        <v>0.39583333333333331</v>
      </c>
      <c r="S41" s="6">
        <v>1</v>
      </c>
      <c r="T41" s="34">
        <f t="shared" si="2"/>
        <v>0.25</v>
      </c>
      <c r="U41" s="6">
        <v>4</v>
      </c>
      <c r="V41" s="6">
        <v>4</v>
      </c>
      <c r="W41" s="6">
        <v>3</v>
      </c>
      <c r="X41" s="6">
        <v>4</v>
      </c>
      <c r="Y41" s="34">
        <f t="shared" si="3"/>
        <v>0.9375</v>
      </c>
      <c r="Z41" s="6">
        <v>2</v>
      </c>
      <c r="AA41" s="6">
        <v>3</v>
      </c>
      <c r="AB41" s="6">
        <v>3</v>
      </c>
      <c r="AC41" s="6">
        <v>3</v>
      </c>
      <c r="AD41" s="6">
        <v>3</v>
      </c>
      <c r="AE41" s="6">
        <v>4</v>
      </c>
      <c r="AF41" s="34">
        <f t="shared" si="4"/>
        <v>0.75</v>
      </c>
      <c r="AG41" s="6">
        <v>1</v>
      </c>
      <c r="AH41" s="6">
        <v>4</v>
      </c>
      <c r="AI41" s="6">
        <v>3</v>
      </c>
      <c r="AJ41" s="6">
        <v>3</v>
      </c>
      <c r="AK41" s="6">
        <v>1</v>
      </c>
      <c r="AL41" s="34">
        <f t="shared" si="5"/>
        <v>0.6</v>
      </c>
      <c r="AM41" s="34">
        <f t="shared" si="10"/>
        <v>0.71875</v>
      </c>
      <c r="AN41" s="6">
        <v>2</v>
      </c>
      <c r="AO41" s="34">
        <f t="shared" si="6"/>
        <v>0.5</v>
      </c>
      <c r="AP41" s="34">
        <f t="shared" si="7"/>
        <v>0.53819444444444442</v>
      </c>
      <c r="AQ41" s="5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</row>
    <row r="42" spans="1:98" ht="15" x14ac:dyDescent="0.2">
      <c r="A42" s="26" t="s">
        <v>111</v>
      </c>
      <c r="B42" s="25" t="s">
        <v>112</v>
      </c>
      <c r="C42" s="6">
        <v>1</v>
      </c>
      <c r="D42" s="6">
        <v>2</v>
      </c>
      <c r="E42" s="6">
        <v>1</v>
      </c>
      <c r="F42" s="6">
        <v>3</v>
      </c>
      <c r="G42" s="6">
        <v>1</v>
      </c>
      <c r="H42" s="34">
        <f t="shared" si="0"/>
        <v>0.4</v>
      </c>
      <c r="I42" s="6">
        <v>2</v>
      </c>
      <c r="J42" s="6">
        <v>3</v>
      </c>
      <c r="K42" s="6">
        <v>2</v>
      </c>
      <c r="L42" s="6">
        <v>1</v>
      </c>
      <c r="M42" s="34">
        <f t="shared" si="1"/>
        <v>0.5</v>
      </c>
      <c r="N42" s="6">
        <v>1</v>
      </c>
      <c r="O42" s="6">
        <v>1</v>
      </c>
      <c r="P42" s="6">
        <v>1</v>
      </c>
      <c r="Q42" s="34">
        <f t="shared" si="8"/>
        <v>0.25</v>
      </c>
      <c r="R42" s="34">
        <f t="shared" si="9"/>
        <v>0.39583333333333331</v>
      </c>
      <c r="S42" s="6">
        <v>1</v>
      </c>
      <c r="T42" s="34">
        <f t="shared" si="2"/>
        <v>0.25</v>
      </c>
      <c r="U42" s="6">
        <v>4</v>
      </c>
      <c r="V42" s="6">
        <v>4</v>
      </c>
      <c r="W42" s="6">
        <v>3</v>
      </c>
      <c r="X42" s="6">
        <v>4</v>
      </c>
      <c r="Y42" s="34">
        <f t="shared" si="3"/>
        <v>0.9375</v>
      </c>
      <c r="Z42" s="6">
        <v>2</v>
      </c>
      <c r="AA42" s="6">
        <v>3</v>
      </c>
      <c r="AB42" s="6">
        <v>3</v>
      </c>
      <c r="AC42" s="6">
        <v>3</v>
      </c>
      <c r="AD42" s="6">
        <v>3</v>
      </c>
      <c r="AE42" s="6">
        <v>4</v>
      </c>
      <c r="AF42" s="34">
        <f t="shared" si="4"/>
        <v>0.75</v>
      </c>
      <c r="AG42" s="6">
        <v>1</v>
      </c>
      <c r="AH42" s="6">
        <v>3</v>
      </c>
      <c r="AI42" s="6">
        <v>1</v>
      </c>
      <c r="AJ42" s="6">
        <v>1</v>
      </c>
      <c r="AK42" s="6">
        <v>1</v>
      </c>
      <c r="AL42" s="34">
        <f t="shared" si="5"/>
        <v>0.35</v>
      </c>
      <c r="AM42" s="34">
        <f t="shared" si="10"/>
        <v>0.640625</v>
      </c>
      <c r="AN42" s="6">
        <v>2</v>
      </c>
      <c r="AO42" s="34">
        <f t="shared" si="6"/>
        <v>0.5</v>
      </c>
      <c r="AP42" s="34">
        <f t="shared" si="7"/>
        <v>0.51215277777777779</v>
      </c>
      <c r="AQ42" s="5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</row>
    <row r="43" spans="1:98" ht="15" x14ac:dyDescent="0.2">
      <c r="A43" s="26" t="s">
        <v>113</v>
      </c>
      <c r="B43" s="25" t="s">
        <v>114</v>
      </c>
      <c r="C43" s="6">
        <v>1</v>
      </c>
      <c r="D43" s="6">
        <v>2</v>
      </c>
      <c r="E43" s="6">
        <v>1</v>
      </c>
      <c r="F43" s="6">
        <v>3</v>
      </c>
      <c r="G43" s="6">
        <v>1</v>
      </c>
      <c r="H43" s="34">
        <f t="shared" si="0"/>
        <v>0.4</v>
      </c>
      <c r="I43" s="6">
        <v>2</v>
      </c>
      <c r="J43" s="6">
        <v>3</v>
      </c>
      <c r="K43" s="6">
        <v>2</v>
      </c>
      <c r="L43" s="6">
        <v>1</v>
      </c>
      <c r="M43" s="34">
        <f t="shared" si="1"/>
        <v>0.5</v>
      </c>
      <c r="N43" s="6">
        <v>1</v>
      </c>
      <c r="O43" s="6">
        <v>1</v>
      </c>
      <c r="P43" s="6">
        <v>1</v>
      </c>
      <c r="Q43" s="34">
        <f t="shared" si="8"/>
        <v>0.25</v>
      </c>
      <c r="R43" s="34">
        <f t="shared" si="9"/>
        <v>0.39583333333333331</v>
      </c>
      <c r="S43" s="6">
        <v>1</v>
      </c>
      <c r="T43" s="34">
        <f t="shared" si="2"/>
        <v>0.25</v>
      </c>
      <c r="U43" s="6">
        <v>4</v>
      </c>
      <c r="V43" s="6">
        <v>4</v>
      </c>
      <c r="W43" s="6">
        <v>3</v>
      </c>
      <c r="X43" s="6">
        <v>4</v>
      </c>
      <c r="Y43" s="34">
        <f t="shared" si="3"/>
        <v>0.9375</v>
      </c>
      <c r="Z43" s="6">
        <v>2</v>
      </c>
      <c r="AA43" s="6">
        <v>3</v>
      </c>
      <c r="AB43" s="6">
        <v>3</v>
      </c>
      <c r="AC43" s="6">
        <v>3</v>
      </c>
      <c r="AD43" s="6">
        <v>3</v>
      </c>
      <c r="AE43" s="6">
        <v>4</v>
      </c>
      <c r="AF43" s="34">
        <f t="shared" si="4"/>
        <v>0.75</v>
      </c>
      <c r="AG43" s="6">
        <v>1</v>
      </c>
      <c r="AH43" s="6">
        <v>3</v>
      </c>
      <c r="AI43" s="6">
        <v>1</v>
      </c>
      <c r="AJ43" s="6">
        <v>1</v>
      </c>
      <c r="AK43" s="6">
        <v>1</v>
      </c>
      <c r="AL43" s="34">
        <f t="shared" si="5"/>
        <v>0.35</v>
      </c>
      <c r="AM43" s="34">
        <f t="shared" si="10"/>
        <v>0.640625</v>
      </c>
      <c r="AN43" s="6">
        <v>2</v>
      </c>
      <c r="AO43" s="34">
        <f t="shared" si="6"/>
        <v>0.5</v>
      </c>
      <c r="AP43" s="34">
        <f t="shared" si="7"/>
        <v>0.51215277777777779</v>
      </c>
      <c r="AQ43" s="5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</row>
    <row r="44" spans="1:98" ht="15" x14ac:dyDescent="0.2">
      <c r="A44" s="26" t="s">
        <v>113</v>
      </c>
      <c r="B44" s="25" t="s">
        <v>115</v>
      </c>
      <c r="C44" s="6">
        <v>1</v>
      </c>
      <c r="D44" s="6">
        <v>2</v>
      </c>
      <c r="E44" s="6">
        <v>1</v>
      </c>
      <c r="F44" s="6">
        <v>3</v>
      </c>
      <c r="G44" s="6">
        <v>1</v>
      </c>
      <c r="H44" s="34">
        <f t="shared" si="0"/>
        <v>0.4</v>
      </c>
      <c r="I44" s="6">
        <v>2</v>
      </c>
      <c r="J44" s="6">
        <v>3</v>
      </c>
      <c r="K44" s="6">
        <v>2</v>
      </c>
      <c r="L44" s="6">
        <v>1</v>
      </c>
      <c r="M44" s="34">
        <f t="shared" si="1"/>
        <v>0.5</v>
      </c>
      <c r="N44" s="6">
        <v>1</v>
      </c>
      <c r="O44" s="6">
        <v>1</v>
      </c>
      <c r="P44" s="6">
        <v>1</v>
      </c>
      <c r="Q44" s="34">
        <f t="shared" si="8"/>
        <v>0.25</v>
      </c>
      <c r="R44" s="34">
        <f t="shared" si="9"/>
        <v>0.39583333333333331</v>
      </c>
      <c r="S44" s="6">
        <v>1</v>
      </c>
      <c r="T44" s="34">
        <f t="shared" si="2"/>
        <v>0.25</v>
      </c>
      <c r="U44" s="6">
        <v>4</v>
      </c>
      <c r="V44" s="6">
        <v>4</v>
      </c>
      <c r="W44" s="6">
        <v>3</v>
      </c>
      <c r="X44" s="6">
        <v>4</v>
      </c>
      <c r="Y44" s="34">
        <f t="shared" si="3"/>
        <v>0.9375</v>
      </c>
      <c r="Z44" s="6">
        <v>2</v>
      </c>
      <c r="AA44" s="6">
        <v>3</v>
      </c>
      <c r="AB44" s="6">
        <v>3</v>
      </c>
      <c r="AC44" s="6">
        <v>3</v>
      </c>
      <c r="AD44" s="6">
        <v>3</v>
      </c>
      <c r="AE44" s="6">
        <v>4</v>
      </c>
      <c r="AF44" s="34">
        <f t="shared" si="4"/>
        <v>0.75</v>
      </c>
      <c r="AG44" s="6">
        <v>4</v>
      </c>
      <c r="AH44" s="6">
        <v>3</v>
      </c>
      <c r="AI44" s="6">
        <v>1</v>
      </c>
      <c r="AJ44" s="6">
        <v>4</v>
      </c>
      <c r="AK44" s="6">
        <v>1</v>
      </c>
      <c r="AL44" s="34">
        <f t="shared" si="5"/>
        <v>0.65</v>
      </c>
      <c r="AM44" s="34">
        <f t="shared" si="10"/>
        <v>0.734375</v>
      </c>
      <c r="AN44" s="6">
        <v>2</v>
      </c>
      <c r="AO44" s="34">
        <f t="shared" si="6"/>
        <v>0.5</v>
      </c>
      <c r="AP44" s="34">
        <f t="shared" si="7"/>
        <v>0.54340277777777779</v>
      </c>
      <c r="AQ44" s="5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</row>
    <row r="45" spans="1:98" ht="15" x14ac:dyDescent="0.2">
      <c r="A45" s="26" t="s">
        <v>113</v>
      </c>
      <c r="B45" s="25" t="s">
        <v>116</v>
      </c>
      <c r="C45" s="6">
        <v>1</v>
      </c>
      <c r="D45" s="6">
        <v>2</v>
      </c>
      <c r="E45" s="6">
        <v>1</v>
      </c>
      <c r="F45" s="6">
        <v>3</v>
      </c>
      <c r="G45" s="6">
        <v>1</v>
      </c>
      <c r="H45" s="34">
        <f t="shared" si="0"/>
        <v>0.4</v>
      </c>
      <c r="I45" s="6">
        <v>2</v>
      </c>
      <c r="J45" s="6">
        <v>3</v>
      </c>
      <c r="K45" s="6">
        <v>2</v>
      </c>
      <c r="L45" s="6">
        <v>1</v>
      </c>
      <c r="M45" s="34">
        <f t="shared" si="1"/>
        <v>0.5</v>
      </c>
      <c r="N45" s="6">
        <v>1</v>
      </c>
      <c r="O45" s="6">
        <v>1</v>
      </c>
      <c r="P45" s="6">
        <v>1</v>
      </c>
      <c r="Q45" s="34">
        <f t="shared" si="8"/>
        <v>0.25</v>
      </c>
      <c r="R45" s="34">
        <f t="shared" si="9"/>
        <v>0.39583333333333331</v>
      </c>
      <c r="S45" s="6">
        <v>1</v>
      </c>
      <c r="T45" s="34">
        <f t="shared" si="2"/>
        <v>0.25</v>
      </c>
      <c r="U45" s="6">
        <v>4</v>
      </c>
      <c r="V45" s="6">
        <v>4</v>
      </c>
      <c r="W45" s="6">
        <v>3</v>
      </c>
      <c r="X45" s="6">
        <v>4</v>
      </c>
      <c r="Y45" s="34">
        <f t="shared" si="3"/>
        <v>0.9375</v>
      </c>
      <c r="Z45" s="6">
        <v>2</v>
      </c>
      <c r="AA45" s="6">
        <v>3</v>
      </c>
      <c r="AB45" s="6">
        <v>3</v>
      </c>
      <c r="AC45" s="6">
        <v>3</v>
      </c>
      <c r="AD45" s="6">
        <v>3</v>
      </c>
      <c r="AE45" s="6">
        <v>4</v>
      </c>
      <c r="AF45" s="34">
        <f t="shared" si="4"/>
        <v>0.75</v>
      </c>
      <c r="AG45" s="6">
        <v>1</v>
      </c>
      <c r="AH45" s="6">
        <v>3</v>
      </c>
      <c r="AI45" s="6">
        <v>1</v>
      </c>
      <c r="AJ45" s="6">
        <v>4</v>
      </c>
      <c r="AK45" s="6">
        <v>1</v>
      </c>
      <c r="AL45" s="34">
        <f t="shared" si="5"/>
        <v>0.5</v>
      </c>
      <c r="AM45" s="34">
        <f t="shared" si="10"/>
        <v>0.6875</v>
      </c>
      <c r="AN45" s="6">
        <v>2</v>
      </c>
      <c r="AO45" s="34">
        <f t="shared" si="6"/>
        <v>0.5</v>
      </c>
      <c r="AP45" s="34">
        <f t="shared" si="7"/>
        <v>0.52777777777777779</v>
      </c>
      <c r="AQ45" s="5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</row>
    <row r="46" spans="1:98" ht="30" x14ac:dyDescent="0.2">
      <c r="A46" s="26" t="s">
        <v>113</v>
      </c>
      <c r="B46" s="25" t="s">
        <v>117</v>
      </c>
      <c r="C46" s="6">
        <v>1</v>
      </c>
      <c r="D46" s="6">
        <v>2</v>
      </c>
      <c r="E46" s="6">
        <v>1</v>
      </c>
      <c r="F46" s="6">
        <v>3</v>
      </c>
      <c r="G46" s="6">
        <v>1</v>
      </c>
      <c r="H46" s="34">
        <f t="shared" si="0"/>
        <v>0.4</v>
      </c>
      <c r="I46" s="6">
        <v>2</v>
      </c>
      <c r="J46" s="6">
        <v>3</v>
      </c>
      <c r="K46" s="6">
        <v>2</v>
      </c>
      <c r="L46" s="6">
        <v>1</v>
      </c>
      <c r="M46" s="34">
        <f t="shared" si="1"/>
        <v>0.5</v>
      </c>
      <c r="N46" s="6">
        <v>1</v>
      </c>
      <c r="O46" s="6">
        <v>1</v>
      </c>
      <c r="P46" s="6">
        <v>1</v>
      </c>
      <c r="Q46" s="34">
        <f t="shared" si="8"/>
        <v>0.25</v>
      </c>
      <c r="R46" s="34">
        <f t="shared" si="9"/>
        <v>0.39583333333333331</v>
      </c>
      <c r="S46" s="6">
        <v>1</v>
      </c>
      <c r="T46" s="34">
        <f t="shared" si="2"/>
        <v>0.25</v>
      </c>
      <c r="U46" s="6">
        <v>4</v>
      </c>
      <c r="V46" s="6">
        <v>4</v>
      </c>
      <c r="W46" s="6">
        <v>3</v>
      </c>
      <c r="X46" s="6">
        <v>4</v>
      </c>
      <c r="Y46" s="34">
        <f t="shared" si="3"/>
        <v>0.9375</v>
      </c>
      <c r="Z46" s="6">
        <v>2</v>
      </c>
      <c r="AA46" s="6">
        <v>3</v>
      </c>
      <c r="AB46" s="6">
        <v>3</v>
      </c>
      <c r="AC46" s="6">
        <v>3</v>
      </c>
      <c r="AD46" s="6">
        <v>3</v>
      </c>
      <c r="AE46" s="6">
        <v>4</v>
      </c>
      <c r="AF46" s="34">
        <f t="shared" si="4"/>
        <v>0.75</v>
      </c>
      <c r="AG46" s="6">
        <v>4</v>
      </c>
      <c r="AH46" s="6">
        <v>3</v>
      </c>
      <c r="AI46" s="6">
        <v>1</v>
      </c>
      <c r="AJ46" s="6">
        <v>3</v>
      </c>
      <c r="AK46" s="6">
        <v>1</v>
      </c>
      <c r="AL46" s="34">
        <f t="shared" si="5"/>
        <v>0.6</v>
      </c>
      <c r="AM46" s="34">
        <f t="shared" si="10"/>
        <v>0.71875</v>
      </c>
      <c r="AN46" s="6">
        <v>2</v>
      </c>
      <c r="AO46" s="34">
        <f t="shared" si="6"/>
        <v>0.5</v>
      </c>
      <c r="AP46" s="34">
        <f t="shared" si="7"/>
        <v>0.53819444444444442</v>
      </c>
      <c r="AQ46" s="5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</row>
    <row r="47" spans="1:98" ht="30" x14ac:dyDescent="0.2">
      <c r="A47" s="27" t="s">
        <v>118</v>
      </c>
      <c r="B47" s="25" t="s">
        <v>119</v>
      </c>
      <c r="C47" s="6">
        <v>1</v>
      </c>
      <c r="D47" s="6">
        <v>2</v>
      </c>
      <c r="E47" s="6">
        <v>1</v>
      </c>
      <c r="F47" s="6">
        <v>3</v>
      </c>
      <c r="G47" s="6">
        <v>1</v>
      </c>
      <c r="H47" s="34">
        <f t="shared" si="0"/>
        <v>0.4</v>
      </c>
      <c r="I47" s="6">
        <v>2</v>
      </c>
      <c r="J47" s="6">
        <v>3</v>
      </c>
      <c r="K47" s="6">
        <v>2</v>
      </c>
      <c r="L47" s="6">
        <v>1</v>
      </c>
      <c r="M47" s="34">
        <f t="shared" si="1"/>
        <v>0.5</v>
      </c>
      <c r="N47" s="6">
        <v>1</v>
      </c>
      <c r="O47" s="6">
        <v>1</v>
      </c>
      <c r="P47" s="6">
        <v>1</v>
      </c>
      <c r="Q47" s="34">
        <f t="shared" si="8"/>
        <v>0.25</v>
      </c>
      <c r="R47" s="34">
        <f t="shared" si="9"/>
        <v>0.39583333333333331</v>
      </c>
      <c r="S47" s="6">
        <v>1</v>
      </c>
      <c r="T47" s="34">
        <f t="shared" si="2"/>
        <v>0.25</v>
      </c>
      <c r="U47" s="6">
        <v>4</v>
      </c>
      <c r="V47" s="6">
        <v>4</v>
      </c>
      <c r="W47" s="6">
        <v>3</v>
      </c>
      <c r="X47" s="6">
        <v>4</v>
      </c>
      <c r="Y47" s="34">
        <f t="shared" si="3"/>
        <v>0.9375</v>
      </c>
      <c r="Z47" s="6">
        <v>2</v>
      </c>
      <c r="AA47" s="6">
        <v>3</v>
      </c>
      <c r="AB47" s="6">
        <v>3</v>
      </c>
      <c r="AC47" s="6">
        <v>3</v>
      </c>
      <c r="AD47" s="6">
        <v>3</v>
      </c>
      <c r="AE47" s="6">
        <v>4</v>
      </c>
      <c r="AF47" s="34">
        <f t="shared" si="4"/>
        <v>0.75</v>
      </c>
      <c r="AG47" s="6">
        <v>1</v>
      </c>
      <c r="AH47" s="6">
        <v>2</v>
      </c>
      <c r="AI47" s="6">
        <v>1</v>
      </c>
      <c r="AJ47" s="6">
        <v>1</v>
      </c>
      <c r="AK47" s="6">
        <v>1</v>
      </c>
      <c r="AL47" s="34">
        <f t="shared" si="5"/>
        <v>0.3</v>
      </c>
      <c r="AM47" s="34">
        <f t="shared" si="10"/>
        <v>0.625</v>
      </c>
      <c r="AN47" s="6">
        <v>2</v>
      </c>
      <c r="AO47" s="34">
        <f t="shared" si="6"/>
        <v>0.5</v>
      </c>
      <c r="AP47" s="34">
        <f t="shared" si="7"/>
        <v>0.50694444444444442</v>
      </c>
      <c r="AQ47" s="5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</row>
    <row r="48" spans="1:98" ht="30" x14ac:dyDescent="0.2">
      <c r="A48" s="28" t="s">
        <v>120</v>
      </c>
      <c r="B48" s="25" t="s">
        <v>121</v>
      </c>
      <c r="C48" s="6">
        <v>1</v>
      </c>
      <c r="D48" s="6">
        <v>2</v>
      </c>
      <c r="E48" s="6">
        <v>1</v>
      </c>
      <c r="F48" s="6">
        <v>3</v>
      </c>
      <c r="G48" s="6">
        <v>1</v>
      </c>
      <c r="H48" s="34">
        <f t="shared" si="0"/>
        <v>0.4</v>
      </c>
      <c r="I48" s="6">
        <v>2</v>
      </c>
      <c r="J48" s="6">
        <v>3</v>
      </c>
      <c r="K48" s="6">
        <v>2</v>
      </c>
      <c r="L48" s="6">
        <v>1</v>
      </c>
      <c r="M48" s="34">
        <f t="shared" si="1"/>
        <v>0.5</v>
      </c>
      <c r="N48" s="6">
        <v>1</v>
      </c>
      <c r="O48" s="6">
        <v>1</v>
      </c>
      <c r="P48" s="6">
        <v>1</v>
      </c>
      <c r="Q48" s="34">
        <f t="shared" si="8"/>
        <v>0.25</v>
      </c>
      <c r="R48" s="34">
        <f t="shared" si="9"/>
        <v>0.39583333333333331</v>
      </c>
      <c r="S48" s="6">
        <v>1</v>
      </c>
      <c r="T48" s="34">
        <f t="shared" si="2"/>
        <v>0.25</v>
      </c>
      <c r="U48" s="6">
        <v>4</v>
      </c>
      <c r="V48" s="6">
        <v>4</v>
      </c>
      <c r="W48" s="6">
        <v>3</v>
      </c>
      <c r="X48" s="6">
        <v>4</v>
      </c>
      <c r="Y48" s="34">
        <f t="shared" si="3"/>
        <v>0.9375</v>
      </c>
      <c r="Z48" s="6">
        <v>2</v>
      </c>
      <c r="AA48" s="6">
        <v>3</v>
      </c>
      <c r="AB48" s="6">
        <v>3</v>
      </c>
      <c r="AC48" s="6">
        <v>3</v>
      </c>
      <c r="AD48" s="6">
        <v>3</v>
      </c>
      <c r="AE48" s="6">
        <v>4</v>
      </c>
      <c r="AF48" s="34">
        <f t="shared" si="4"/>
        <v>0.75</v>
      </c>
      <c r="AG48" s="6">
        <v>1</v>
      </c>
      <c r="AH48" s="6">
        <v>2</v>
      </c>
      <c r="AI48" s="6">
        <v>1</v>
      </c>
      <c r="AJ48" s="6">
        <v>1</v>
      </c>
      <c r="AK48" s="6">
        <v>1</v>
      </c>
      <c r="AL48" s="34">
        <f t="shared" si="5"/>
        <v>0.3</v>
      </c>
      <c r="AM48" s="34">
        <f t="shared" si="10"/>
        <v>0.625</v>
      </c>
      <c r="AN48" s="6">
        <v>2</v>
      </c>
      <c r="AO48" s="34">
        <f t="shared" si="6"/>
        <v>0.5</v>
      </c>
      <c r="AP48" s="34">
        <f t="shared" si="7"/>
        <v>0.50694444444444442</v>
      </c>
      <c r="AQ48" s="5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</row>
    <row r="49" spans="1:98" ht="30" x14ac:dyDescent="0.2">
      <c r="A49" s="28" t="s">
        <v>120</v>
      </c>
      <c r="B49" s="25" t="s">
        <v>122</v>
      </c>
      <c r="C49" s="6">
        <v>1</v>
      </c>
      <c r="D49" s="6">
        <v>1</v>
      </c>
      <c r="E49" s="6">
        <v>1</v>
      </c>
      <c r="F49" s="6">
        <v>2</v>
      </c>
      <c r="G49" s="6">
        <v>1</v>
      </c>
      <c r="H49" s="34">
        <f t="shared" si="0"/>
        <v>0.3</v>
      </c>
      <c r="I49" s="6">
        <v>2</v>
      </c>
      <c r="J49" s="6">
        <v>1</v>
      </c>
      <c r="K49" s="6">
        <v>1</v>
      </c>
      <c r="L49" s="6">
        <v>1</v>
      </c>
      <c r="M49" s="34">
        <f t="shared" si="1"/>
        <v>0.3125</v>
      </c>
      <c r="N49" s="6">
        <v>1</v>
      </c>
      <c r="O49" s="6">
        <v>1</v>
      </c>
      <c r="P49" s="6">
        <v>1</v>
      </c>
      <c r="Q49" s="34">
        <f t="shared" si="8"/>
        <v>0.25</v>
      </c>
      <c r="R49" s="34">
        <f t="shared" si="9"/>
        <v>0.29166666666666669</v>
      </c>
      <c r="S49" s="6">
        <v>1</v>
      </c>
      <c r="T49" s="34">
        <f t="shared" si="2"/>
        <v>0.25</v>
      </c>
      <c r="U49" s="6">
        <v>3</v>
      </c>
      <c r="V49" s="6">
        <v>3</v>
      </c>
      <c r="W49" s="6">
        <v>3</v>
      </c>
      <c r="X49" s="6">
        <v>3</v>
      </c>
      <c r="Y49" s="34">
        <f t="shared" si="3"/>
        <v>0.75</v>
      </c>
      <c r="Z49" s="6">
        <v>2</v>
      </c>
      <c r="AA49" s="6">
        <v>3</v>
      </c>
      <c r="AB49" s="6">
        <v>3</v>
      </c>
      <c r="AC49" s="6">
        <v>3</v>
      </c>
      <c r="AD49" s="6">
        <v>3</v>
      </c>
      <c r="AE49" s="6">
        <v>3</v>
      </c>
      <c r="AF49" s="34">
        <f t="shared" si="4"/>
        <v>0.70833333333333337</v>
      </c>
      <c r="AG49" s="6">
        <v>1</v>
      </c>
      <c r="AH49" s="6">
        <v>1</v>
      </c>
      <c r="AI49" s="6">
        <v>1</v>
      </c>
      <c r="AJ49" s="6">
        <v>1</v>
      </c>
      <c r="AK49" s="6">
        <v>1</v>
      </c>
      <c r="AL49" s="34">
        <f t="shared" si="5"/>
        <v>0.25</v>
      </c>
      <c r="AM49" s="34">
        <f t="shared" si="10"/>
        <v>0.546875</v>
      </c>
      <c r="AN49" s="6">
        <v>2</v>
      </c>
      <c r="AO49" s="34">
        <f t="shared" si="6"/>
        <v>0.5</v>
      </c>
      <c r="AP49" s="34">
        <f t="shared" si="7"/>
        <v>0.44618055555555558</v>
      </c>
      <c r="AQ49" s="5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</row>
    <row r="50" spans="1:98" ht="30" x14ac:dyDescent="0.2">
      <c r="A50" s="24" t="s">
        <v>123</v>
      </c>
      <c r="B50" s="25" t="s">
        <v>124</v>
      </c>
      <c r="C50" s="6">
        <v>1</v>
      </c>
      <c r="D50" s="6">
        <v>1</v>
      </c>
      <c r="E50" s="6">
        <v>1</v>
      </c>
      <c r="F50" s="6">
        <v>2</v>
      </c>
      <c r="G50" s="6">
        <v>1</v>
      </c>
      <c r="H50" s="34">
        <f t="shared" si="0"/>
        <v>0.3</v>
      </c>
      <c r="I50" s="6">
        <v>2</v>
      </c>
      <c r="J50" s="6">
        <v>1</v>
      </c>
      <c r="K50" s="6">
        <v>1</v>
      </c>
      <c r="L50" s="6">
        <v>1</v>
      </c>
      <c r="M50" s="34">
        <f t="shared" si="1"/>
        <v>0.3125</v>
      </c>
      <c r="N50" s="6">
        <v>1</v>
      </c>
      <c r="O50" s="6">
        <v>1</v>
      </c>
      <c r="P50" s="6">
        <v>1</v>
      </c>
      <c r="Q50" s="34">
        <f t="shared" si="8"/>
        <v>0.25</v>
      </c>
      <c r="R50" s="34">
        <f t="shared" si="9"/>
        <v>0.29166666666666669</v>
      </c>
      <c r="S50" s="6">
        <v>1</v>
      </c>
      <c r="T50" s="34">
        <f t="shared" si="2"/>
        <v>0.25</v>
      </c>
      <c r="U50" s="6">
        <v>3</v>
      </c>
      <c r="V50" s="6">
        <v>3</v>
      </c>
      <c r="W50" s="6">
        <v>3</v>
      </c>
      <c r="X50" s="6">
        <v>1</v>
      </c>
      <c r="Y50" s="34">
        <f t="shared" si="3"/>
        <v>0.625</v>
      </c>
      <c r="Z50" s="6">
        <v>3</v>
      </c>
      <c r="AA50" s="6">
        <v>3</v>
      </c>
      <c r="AB50" s="6">
        <v>3</v>
      </c>
      <c r="AC50" s="6">
        <v>3</v>
      </c>
      <c r="AD50" s="6">
        <v>3</v>
      </c>
      <c r="AE50" s="6">
        <v>3</v>
      </c>
      <c r="AF50" s="34">
        <f t="shared" si="4"/>
        <v>0.75</v>
      </c>
      <c r="AG50" s="6">
        <v>1</v>
      </c>
      <c r="AH50" s="6">
        <v>4</v>
      </c>
      <c r="AI50" s="6">
        <v>1</v>
      </c>
      <c r="AJ50" s="6">
        <v>1</v>
      </c>
      <c r="AK50" s="6">
        <v>1</v>
      </c>
      <c r="AL50" s="34">
        <f t="shared" si="5"/>
        <v>0.4</v>
      </c>
      <c r="AM50" s="34">
        <f t="shared" si="10"/>
        <v>0.578125</v>
      </c>
      <c r="AN50" s="6">
        <v>3</v>
      </c>
      <c r="AO50" s="34">
        <f t="shared" si="6"/>
        <v>0.75</v>
      </c>
      <c r="AP50" s="34">
        <f t="shared" si="7"/>
        <v>0.53993055555555558</v>
      </c>
      <c r="AQ50" s="5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</row>
    <row r="51" spans="1:98" ht="15" x14ac:dyDescent="0.2">
      <c r="A51" s="26" t="s">
        <v>123</v>
      </c>
      <c r="B51" s="25" t="s">
        <v>125</v>
      </c>
      <c r="C51" s="6">
        <v>1</v>
      </c>
      <c r="D51" s="6">
        <v>1</v>
      </c>
      <c r="E51" s="6">
        <v>1</v>
      </c>
      <c r="F51" s="6">
        <v>2</v>
      </c>
      <c r="G51" s="6">
        <v>1</v>
      </c>
      <c r="H51" s="34">
        <f t="shared" si="0"/>
        <v>0.3</v>
      </c>
      <c r="I51" s="6">
        <v>2</v>
      </c>
      <c r="J51" s="6">
        <v>1</v>
      </c>
      <c r="K51" s="6">
        <v>1</v>
      </c>
      <c r="L51" s="6">
        <v>1</v>
      </c>
      <c r="M51" s="34">
        <f t="shared" si="1"/>
        <v>0.3125</v>
      </c>
      <c r="N51" s="6">
        <v>1</v>
      </c>
      <c r="O51" s="6">
        <v>1</v>
      </c>
      <c r="P51" s="6">
        <v>1</v>
      </c>
      <c r="Q51" s="34">
        <f t="shared" si="8"/>
        <v>0.25</v>
      </c>
      <c r="R51" s="34">
        <f t="shared" si="9"/>
        <v>0.29166666666666669</v>
      </c>
      <c r="S51" s="7"/>
      <c r="T51" s="34">
        <f t="shared" si="2"/>
        <v>0</v>
      </c>
      <c r="U51" s="7"/>
      <c r="V51" s="7"/>
      <c r="W51" s="7"/>
      <c r="X51" s="7"/>
      <c r="Y51" s="34">
        <f t="shared" si="3"/>
        <v>0</v>
      </c>
      <c r="Z51" s="7"/>
      <c r="AA51" s="7"/>
      <c r="AB51" s="7"/>
      <c r="AC51" s="7"/>
      <c r="AD51" s="7"/>
      <c r="AE51" s="7"/>
      <c r="AF51" s="34">
        <f t="shared" si="4"/>
        <v>0</v>
      </c>
      <c r="AG51" s="7"/>
      <c r="AH51" s="7"/>
      <c r="AI51" s="7"/>
      <c r="AJ51" s="7"/>
      <c r="AK51" s="6">
        <v>1</v>
      </c>
      <c r="AL51" s="34">
        <f t="shared" si="5"/>
        <v>0.05</v>
      </c>
      <c r="AM51" s="34">
        <f t="shared" si="10"/>
        <v>1.5625E-2</v>
      </c>
      <c r="AN51" s="7"/>
      <c r="AO51" s="34">
        <f t="shared" si="6"/>
        <v>0</v>
      </c>
      <c r="AP51" s="34">
        <f t="shared" si="7"/>
        <v>0.10243055555555557</v>
      </c>
      <c r="AQ51" s="5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</row>
    <row r="52" spans="1:98" ht="15" x14ac:dyDescent="0.2">
      <c r="A52" s="26" t="s">
        <v>123</v>
      </c>
      <c r="B52" s="25" t="s">
        <v>126</v>
      </c>
      <c r="C52" s="6">
        <v>1</v>
      </c>
      <c r="D52" s="6">
        <v>1</v>
      </c>
      <c r="E52" s="6">
        <v>1</v>
      </c>
      <c r="F52" s="6">
        <v>2</v>
      </c>
      <c r="G52" s="6">
        <v>1</v>
      </c>
      <c r="H52" s="34">
        <f t="shared" si="0"/>
        <v>0.3</v>
      </c>
      <c r="I52" s="6">
        <v>2</v>
      </c>
      <c r="J52" s="6">
        <v>1</v>
      </c>
      <c r="K52" s="6">
        <v>1</v>
      </c>
      <c r="L52" s="6">
        <v>1</v>
      </c>
      <c r="M52" s="34">
        <f t="shared" si="1"/>
        <v>0.3125</v>
      </c>
      <c r="N52" s="6">
        <v>3</v>
      </c>
      <c r="O52" s="6">
        <v>1</v>
      </c>
      <c r="P52" s="6">
        <v>1</v>
      </c>
      <c r="Q52" s="34">
        <f t="shared" si="8"/>
        <v>0.41666666666666669</v>
      </c>
      <c r="R52" s="34">
        <f t="shared" si="9"/>
        <v>0.33333333333333331</v>
      </c>
      <c r="S52" s="6">
        <v>1</v>
      </c>
      <c r="T52" s="34">
        <f t="shared" si="2"/>
        <v>0.25</v>
      </c>
      <c r="U52" s="6">
        <v>3</v>
      </c>
      <c r="V52" s="6">
        <v>3</v>
      </c>
      <c r="W52" s="6">
        <v>3</v>
      </c>
      <c r="X52" s="6">
        <v>1</v>
      </c>
      <c r="Y52" s="34">
        <f t="shared" si="3"/>
        <v>0.625</v>
      </c>
      <c r="Z52" s="6">
        <v>3</v>
      </c>
      <c r="AA52" s="6">
        <v>3</v>
      </c>
      <c r="AB52" s="6">
        <v>3</v>
      </c>
      <c r="AC52" s="6">
        <v>3</v>
      </c>
      <c r="AD52" s="6">
        <v>3</v>
      </c>
      <c r="AE52" s="6">
        <v>3</v>
      </c>
      <c r="AF52" s="34">
        <f t="shared" si="4"/>
        <v>0.75</v>
      </c>
      <c r="AG52" s="6">
        <v>1</v>
      </c>
      <c r="AH52" s="6">
        <v>4</v>
      </c>
      <c r="AI52" s="6">
        <v>1</v>
      </c>
      <c r="AJ52" s="6">
        <v>1</v>
      </c>
      <c r="AK52" s="6">
        <v>1</v>
      </c>
      <c r="AL52" s="34">
        <f t="shared" si="5"/>
        <v>0.4</v>
      </c>
      <c r="AM52" s="34">
        <f t="shared" si="10"/>
        <v>0.578125</v>
      </c>
      <c r="AN52" s="6">
        <v>3</v>
      </c>
      <c r="AO52" s="34">
        <f t="shared" si="6"/>
        <v>0.75</v>
      </c>
      <c r="AP52" s="34">
        <f t="shared" si="7"/>
        <v>0.55381944444444442</v>
      </c>
      <c r="AQ52" s="5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</row>
    <row r="53" spans="1:98" ht="30" x14ac:dyDescent="0.2">
      <c r="A53" s="26" t="s">
        <v>127</v>
      </c>
      <c r="B53" s="25" t="s">
        <v>128</v>
      </c>
      <c r="C53" s="6">
        <v>1</v>
      </c>
      <c r="D53" s="6">
        <v>1</v>
      </c>
      <c r="E53" s="6">
        <v>1</v>
      </c>
      <c r="F53" s="6">
        <v>2</v>
      </c>
      <c r="G53" s="6">
        <v>1</v>
      </c>
      <c r="H53" s="34">
        <f t="shared" si="0"/>
        <v>0.3</v>
      </c>
      <c r="I53" s="6">
        <v>2</v>
      </c>
      <c r="J53" s="6">
        <v>3</v>
      </c>
      <c r="K53" s="6">
        <v>1</v>
      </c>
      <c r="L53" s="6">
        <v>1</v>
      </c>
      <c r="M53" s="34">
        <f t="shared" si="1"/>
        <v>0.4375</v>
      </c>
      <c r="N53" s="6">
        <v>1</v>
      </c>
      <c r="O53" s="6">
        <v>1</v>
      </c>
      <c r="P53" s="6">
        <v>1</v>
      </c>
      <c r="Q53" s="34">
        <f t="shared" si="8"/>
        <v>0.25</v>
      </c>
      <c r="R53" s="34">
        <f t="shared" si="9"/>
        <v>0.33333333333333331</v>
      </c>
      <c r="S53" s="6">
        <v>1</v>
      </c>
      <c r="T53" s="34">
        <f t="shared" si="2"/>
        <v>0.25</v>
      </c>
      <c r="U53" s="6">
        <v>3</v>
      </c>
      <c r="V53" s="6">
        <v>3</v>
      </c>
      <c r="W53" s="6">
        <v>3</v>
      </c>
      <c r="X53" s="6">
        <v>1</v>
      </c>
      <c r="Y53" s="34">
        <f t="shared" si="3"/>
        <v>0.625</v>
      </c>
      <c r="Z53" s="6">
        <v>3</v>
      </c>
      <c r="AA53" s="6">
        <v>3</v>
      </c>
      <c r="AB53" s="6">
        <v>3</v>
      </c>
      <c r="AC53" s="6">
        <v>3</v>
      </c>
      <c r="AD53" s="6">
        <v>3</v>
      </c>
      <c r="AE53" s="6">
        <v>3</v>
      </c>
      <c r="AF53" s="34">
        <f t="shared" si="4"/>
        <v>0.75</v>
      </c>
      <c r="AG53" s="6">
        <v>1</v>
      </c>
      <c r="AH53" s="6">
        <v>2</v>
      </c>
      <c r="AI53" s="6">
        <v>1</v>
      </c>
      <c r="AJ53" s="6">
        <v>1</v>
      </c>
      <c r="AK53" s="6">
        <v>1</v>
      </c>
      <c r="AL53" s="34">
        <f t="shared" si="5"/>
        <v>0.3</v>
      </c>
      <c r="AM53" s="34">
        <f t="shared" si="10"/>
        <v>0.546875</v>
      </c>
      <c r="AN53" s="6">
        <v>3</v>
      </c>
      <c r="AO53" s="34">
        <f t="shared" si="6"/>
        <v>0.75</v>
      </c>
      <c r="AP53" s="34">
        <f t="shared" si="7"/>
        <v>0.54340277777777779</v>
      </c>
      <c r="AQ53" s="5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</row>
    <row r="54" spans="1:98" ht="30" x14ac:dyDescent="0.2">
      <c r="A54" s="27" t="s">
        <v>129</v>
      </c>
      <c r="B54" s="25" t="s">
        <v>130</v>
      </c>
      <c r="C54" s="6">
        <v>1</v>
      </c>
      <c r="D54" s="6">
        <v>3</v>
      </c>
      <c r="E54" s="6">
        <v>3</v>
      </c>
      <c r="F54" s="6">
        <v>4</v>
      </c>
      <c r="G54" s="6">
        <v>2</v>
      </c>
      <c r="H54" s="34">
        <f t="shared" si="0"/>
        <v>0.65</v>
      </c>
      <c r="I54" s="6">
        <v>3</v>
      </c>
      <c r="J54" s="6">
        <v>4</v>
      </c>
      <c r="K54" s="6">
        <v>1</v>
      </c>
      <c r="L54" s="6">
        <v>1</v>
      </c>
      <c r="M54" s="34">
        <f t="shared" si="1"/>
        <v>0.5625</v>
      </c>
      <c r="N54" s="6">
        <v>1</v>
      </c>
      <c r="O54" s="6">
        <v>1</v>
      </c>
      <c r="P54" s="6">
        <v>2</v>
      </c>
      <c r="Q54" s="34">
        <f t="shared" si="8"/>
        <v>0.33333333333333331</v>
      </c>
      <c r="R54" s="34">
        <f t="shared" si="9"/>
        <v>0.54166666666666663</v>
      </c>
      <c r="S54" s="6">
        <v>1</v>
      </c>
      <c r="T54" s="34">
        <f t="shared" si="2"/>
        <v>0.25</v>
      </c>
      <c r="U54" s="6">
        <v>3</v>
      </c>
      <c r="V54" s="6">
        <v>3</v>
      </c>
      <c r="W54" s="6">
        <v>4</v>
      </c>
      <c r="X54" s="6">
        <v>3</v>
      </c>
      <c r="Y54" s="34">
        <f t="shared" si="3"/>
        <v>0.8125</v>
      </c>
      <c r="Z54" s="6">
        <v>2</v>
      </c>
      <c r="AA54" s="6">
        <v>3</v>
      </c>
      <c r="AB54" s="6">
        <v>3</v>
      </c>
      <c r="AC54" s="6">
        <v>3</v>
      </c>
      <c r="AD54" s="6">
        <v>3</v>
      </c>
      <c r="AE54" s="6">
        <v>4</v>
      </c>
      <c r="AF54" s="34">
        <f t="shared" si="4"/>
        <v>0.75</v>
      </c>
      <c r="AG54" s="6">
        <v>1</v>
      </c>
      <c r="AH54" s="6">
        <v>3</v>
      </c>
      <c r="AI54" s="6">
        <v>3</v>
      </c>
      <c r="AJ54" s="6">
        <v>1</v>
      </c>
      <c r="AK54" s="6">
        <v>1</v>
      </c>
      <c r="AL54" s="34">
        <f t="shared" si="5"/>
        <v>0.45</v>
      </c>
      <c r="AM54" s="34">
        <f t="shared" si="10"/>
        <v>0.640625</v>
      </c>
      <c r="AN54" s="6">
        <v>2</v>
      </c>
      <c r="AO54" s="34">
        <f t="shared" si="6"/>
        <v>0.5</v>
      </c>
      <c r="AP54" s="34">
        <f t="shared" si="7"/>
        <v>0.56076388888888884</v>
      </c>
      <c r="AQ54" s="5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</row>
    <row r="55" spans="1:98" ht="30" x14ac:dyDescent="0.2">
      <c r="A55" s="28" t="s">
        <v>129</v>
      </c>
      <c r="B55" s="25" t="s">
        <v>131</v>
      </c>
      <c r="C55" s="6">
        <v>1</v>
      </c>
      <c r="D55" s="6">
        <v>3</v>
      </c>
      <c r="E55" s="6">
        <v>3</v>
      </c>
      <c r="F55" s="6">
        <v>4</v>
      </c>
      <c r="G55" s="6">
        <v>2</v>
      </c>
      <c r="H55" s="34">
        <f t="shared" si="0"/>
        <v>0.65</v>
      </c>
      <c r="I55" s="6">
        <v>3</v>
      </c>
      <c r="J55" s="6">
        <v>4</v>
      </c>
      <c r="K55" s="6">
        <v>1</v>
      </c>
      <c r="L55" s="6">
        <v>1</v>
      </c>
      <c r="M55" s="34">
        <f t="shared" si="1"/>
        <v>0.5625</v>
      </c>
      <c r="N55" s="6">
        <v>1</v>
      </c>
      <c r="O55" s="6">
        <v>1</v>
      </c>
      <c r="P55" s="6">
        <v>2</v>
      </c>
      <c r="Q55" s="34">
        <f t="shared" si="8"/>
        <v>0.33333333333333331</v>
      </c>
      <c r="R55" s="34">
        <f t="shared" si="9"/>
        <v>0.54166666666666663</v>
      </c>
      <c r="S55" s="6">
        <v>1</v>
      </c>
      <c r="T55" s="34">
        <f t="shared" si="2"/>
        <v>0.25</v>
      </c>
      <c r="U55" s="6">
        <v>3</v>
      </c>
      <c r="V55" s="6">
        <v>3</v>
      </c>
      <c r="W55" s="6">
        <v>4</v>
      </c>
      <c r="X55" s="6">
        <v>3</v>
      </c>
      <c r="Y55" s="34">
        <f t="shared" si="3"/>
        <v>0.8125</v>
      </c>
      <c r="Z55" s="6">
        <v>2</v>
      </c>
      <c r="AA55" s="6">
        <v>3</v>
      </c>
      <c r="AB55" s="6">
        <v>3</v>
      </c>
      <c r="AC55" s="6">
        <v>3</v>
      </c>
      <c r="AD55" s="6">
        <v>3</v>
      </c>
      <c r="AE55" s="6">
        <v>4</v>
      </c>
      <c r="AF55" s="34">
        <f t="shared" si="4"/>
        <v>0.75</v>
      </c>
      <c r="AG55" s="6">
        <v>1</v>
      </c>
      <c r="AH55" s="6">
        <v>3</v>
      </c>
      <c r="AI55" s="6">
        <v>3</v>
      </c>
      <c r="AJ55" s="6">
        <v>2</v>
      </c>
      <c r="AK55" s="6">
        <v>1</v>
      </c>
      <c r="AL55" s="34">
        <f t="shared" si="5"/>
        <v>0.5</v>
      </c>
      <c r="AM55" s="34">
        <f t="shared" si="10"/>
        <v>0.65625</v>
      </c>
      <c r="AN55" s="6">
        <v>3</v>
      </c>
      <c r="AO55" s="34">
        <f t="shared" si="6"/>
        <v>0.75</v>
      </c>
      <c r="AP55" s="34">
        <f t="shared" si="7"/>
        <v>0.64930555555555547</v>
      </c>
      <c r="AQ55" s="5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</row>
    <row r="56" spans="1:98" ht="15" x14ac:dyDescent="0.2">
      <c r="A56" s="24" t="s">
        <v>132</v>
      </c>
      <c r="B56" s="25" t="s">
        <v>133</v>
      </c>
      <c r="C56" s="6">
        <v>1</v>
      </c>
      <c r="D56" s="6">
        <v>3</v>
      </c>
      <c r="E56" s="6">
        <v>3</v>
      </c>
      <c r="F56" s="6">
        <v>4</v>
      </c>
      <c r="G56" s="6">
        <v>2</v>
      </c>
      <c r="H56" s="34">
        <f t="shared" si="0"/>
        <v>0.65</v>
      </c>
      <c r="I56" s="6">
        <v>3</v>
      </c>
      <c r="J56" s="6">
        <v>4</v>
      </c>
      <c r="K56" s="6">
        <v>1</v>
      </c>
      <c r="L56" s="6">
        <v>1</v>
      </c>
      <c r="M56" s="34">
        <f t="shared" si="1"/>
        <v>0.5625</v>
      </c>
      <c r="N56" s="6">
        <v>1</v>
      </c>
      <c r="O56" s="6">
        <v>1</v>
      </c>
      <c r="P56" s="6">
        <v>2</v>
      </c>
      <c r="Q56" s="34">
        <f t="shared" si="8"/>
        <v>0.33333333333333331</v>
      </c>
      <c r="R56" s="34">
        <f t="shared" si="9"/>
        <v>0.54166666666666663</v>
      </c>
      <c r="S56" s="6">
        <v>1</v>
      </c>
      <c r="T56" s="34">
        <f t="shared" si="2"/>
        <v>0.25</v>
      </c>
      <c r="U56" s="6">
        <v>3</v>
      </c>
      <c r="V56" s="6">
        <v>3</v>
      </c>
      <c r="W56" s="6">
        <v>4</v>
      </c>
      <c r="X56" s="6">
        <v>3</v>
      </c>
      <c r="Y56" s="34">
        <f t="shared" si="3"/>
        <v>0.8125</v>
      </c>
      <c r="Z56" s="6">
        <v>2</v>
      </c>
      <c r="AA56" s="6">
        <v>3</v>
      </c>
      <c r="AB56" s="6">
        <v>3</v>
      </c>
      <c r="AC56" s="6">
        <v>3</v>
      </c>
      <c r="AD56" s="6">
        <v>3</v>
      </c>
      <c r="AE56" s="6">
        <v>4</v>
      </c>
      <c r="AF56" s="34">
        <f t="shared" si="4"/>
        <v>0.75</v>
      </c>
      <c r="AG56" s="6">
        <v>1</v>
      </c>
      <c r="AH56" s="6">
        <v>3</v>
      </c>
      <c r="AI56" s="6">
        <v>3</v>
      </c>
      <c r="AJ56" s="6">
        <v>2</v>
      </c>
      <c r="AK56" s="6">
        <v>1</v>
      </c>
      <c r="AL56" s="34">
        <f t="shared" si="5"/>
        <v>0.5</v>
      </c>
      <c r="AM56" s="34">
        <f t="shared" si="10"/>
        <v>0.65625</v>
      </c>
      <c r="AN56" s="6">
        <v>3</v>
      </c>
      <c r="AO56" s="34">
        <f t="shared" si="6"/>
        <v>0.75</v>
      </c>
      <c r="AP56" s="34">
        <f t="shared" si="7"/>
        <v>0.64930555555555547</v>
      </c>
      <c r="AQ56" s="5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</row>
    <row r="57" spans="1:98" ht="30" x14ac:dyDescent="0.2">
      <c r="A57" s="26" t="s">
        <v>132</v>
      </c>
      <c r="B57" s="25" t="s">
        <v>134</v>
      </c>
      <c r="C57" s="6">
        <v>1</v>
      </c>
      <c r="D57" s="6">
        <v>3</v>
      </c>
      <c r="E57" s="6">
        <v>3</v>
      </c>
      <c r="F57" s="6">
        <v>4</v>
      </c>
      <c r="G57" s="6">
        <v>2</v>
      </c>
      <c r="H57" s="34">
        <f t="shared" si="0"/>
        <v>0.65</v>
      </c>
      <c r="I57" s="6">
        <v>3</v>
      </c>
      <c r="J57" s="6">
        <v>4</v>
      </c>
      <c r="K57" s="6">
        <v>1</v>
      </c>
      <c r="L57" s="6">
        <v>1</v>
      </c>
      <c r="M57" s="34">
        <f t="shared" si="1"/>
        <v>0.5625</v>
      </c>
      <c r="N57" s="6">
        <v>1</v>
      </c>
      <c r="O57" s="6">
        <v>1</v>
      </c>
      <c r="P57" s="6">
        <v>2</v>
      </c>
      <c r="Q57" s="34">
        <f t="shared" si="8"/>
        <v>0.33333333333333331</v>
      </c>
      <c r="R57" s="34">
        <f t="shared" si="9"/>
        <v>0.54166666666666663</v>
      </c>
      <c r="S57" s="6">
        <v>1</v>
      </c>
      <c r="T57" s="34">
        <f t="shared" si="2"/>
        <v>0.25</v>
      </c>
      <c r="U57" s="6">
        <v>3</v>
      </c>
      <c r="V57" s="6">
        <v>3</v>
      </c>
      <c r="W57" s="6">
        <v>4</v>
      </c>
      <c r="X57" s="6">
        <v>3</v>
      </c>
      <c r="Y57" s="34">
        <f t="shared" si="3"/>
        <v>0.8125</v>
      </c>
      <c r="Z57" s="6">
        <v>2</v>
      </c>
      <c r="AA57" s="6">
        <v>3</v>
      </c>
      <c r="AB57" s="6">
        <v>3</v>
      </c>
      <c r="AC57" s="6">
        <v>3</v>
      </c>
      <c r="AD57" s="6">
        <v>3</v>
      </c>
      <c r="AE57" s="6">
        <v>4</v>
      </c>
      <c r="AF57" s="34">
        <f t="shared" si="4"/>
        <v>0.75</v>
      </c>
      <c r="AG57" s="6">
        <v>1</v>
      </c>
      <c r="AH57" s="6">
        <v>3</v>
      </c>
      <c r="AI57" s="6">
        <v>3</v>
      </c>
      <c r="AJ57" s="6">
        <v>2</v>
      </c>
      <c r="AK57" s="6">
        <v>1</v>
      </c>
      <c r="AL57" s="34">
        <f t="shared" si="5"/>
        <v>0.5</v>
      </c>
      <c r="AM57" s="34">
        <f t="shared" si="10"/>
        <v>0.65625</v>
      </c>
      <c r="AN57" s="6">
        <v>3</v>
      </c>
      <c r="AO57" s="34">
        <f t="shared" si="6"/>
        <v>0.75</v>
      </c>
      <c r="AP57" s="34">
        <f t="shared" si="7"/>
        <v>0.64930555555555547</v>
      </c>
      <c r="AQ57" s="5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</row>
    <row r="58" spans="1:98" ht="15" x14ac:dyDescent="0.2">
      <c r="A58" s="26" t="s">
        <v>132</v>
      </c>
      <c r="B58" s="25" t="s">
        <v>135</v>
      </c>
      <c r="C58" s="6">
        <v>1</v>
      </c>
      <c r="D58" s="6">
        <v>3</v>
      </c>
      <c r="E58" s="6">
        <v>3</v>
      </c>
      <c r="F58" s="6">
        <v>4</v>
      </c>
      <c r="G58" s="6">
        <v>2</v>
      </c>
      <c r="H58" s="34">
        <f t="shared" si="0"/>
        <v>0.65</v>
      </c>
      <c r="I58" s="6">
        <v>3</v>
      </c>
      <c r="J58" s="6">
        <v>4</v>
      </c>
      <c r="K58" s="6">
        <v>1</v>
      </c>
      <c r="L58" s="6">
        <v>1</v>
      </c>
      <c r="M58" s="34">
        <f t="shared" si="1"/>
        <v>0.5625</v>
      </c>
      <c r="N58" s="6">
        <v>1</v>
      </c>
      <c r="O58" s="6">
        <v>1</v>
      </c>
      <c r="P58" s="6">
        <v>2</v>
      </c>
      <c r="Q58" s="34">
        <f t="shared" si="8"/>
        <v>0.33333333333333331</v>
      </c>
      <c r="R58" s="34">
        <f t="shared" si="9"/>
        <v>0.54166666666666663</v>
      </c>
      <c r="S58" s="6">
        <v>1</v>
      </c>
      <c r="T58" s="34">
        <f t="shared" si="2"/>
        <v>0.25</v>
      </c>
      <c r="U58" s="6">
        <v>3</v>
      </c>
      <c r="V58" s="6">
        <v>3</v>
      </c>
      <c r="W58" s="6">
        <v>4</v>
      </c>
      <c r="X58" s="6">
        <v>3</v>
      </c>
      <c r="Y58" s="34">
        <f t="shared" si="3"/>
        <v>0.8125</v>
      </c>
      <c r="Z58" s="6">
        <v>2</v>
      </c>
      <c r="AA58" s="6">
        <v>3</v>
      </c>
      <c r="AB58" s="6">
        <v>3</v>
      </c>
      <c r="AC58" s="6">
        <v>3</v>
      </c>
      <c r="AD58" s="6">
        <v>3</v>
      </c>
      <c r="AE58" s="6">
        <v>4</v>
      </c>
      <c r="AF58" s="34">
        <f t="shared" si="4"/>
        <v>0.75</v>
      </c>
      <c r="AG58" s="6">
        <v>1</v>
      </c>
      <c r="AH58" s="6">
        <v>3</v>
      </c>
      <c r="AI58" s="6">
        <v>3</v>
      </c>
      <c r="AJ58" s="6">
        <v>2</v>
      </c>
      <c r="AK58" s="6">
        <v>1</v>
      </c>
      <c r="AL58" s="34">
        <f t="shared" si="5"/>
        <v>0.5</v>
      </c>
      <c r="AM58" s="34">
        <f t="shared" si="10"/>
        <v>0.65625</v>
      </c>
      <c r="AN58" s="6">
        <v>3</v>
      </c>
      <c r="AO58" s="34">
        <f t="shared" si="6"/>
        <v>0.75</v>
      </c>
      <c r="AP58" s="34">
        <f t="shared" si="7"/>
        <v>0.64930555555555547</v>
      </c>
      <c r="AQ58" s="5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</row>
    <row r="59" spans="1:98" ht="30" x14ac:dyDescent="0.2">
      <c r="A59" s="26" t="s">
        <v>132</v>
      </c>
      <c r="B59" s="25" t="s">
        <v>136</v>
      </c>
      <c r="C59" s="6">
        <v>1</v>
      </c>
      <c r="D59" s="6">
        <v>3</v>
      </c>
      <c r="E59" s="6">
        <v>3</v>
      </c>
      <c r="F59" s="6">
        <v>4</v>
      </c>
      <c r="G59" s="6">
        <v>2</v>
      </c>
      <c r="H59" s="34">
        <f t="shared" si="0"/>
        <v>0.65</v>
      </c>
      <c r="I59" s="6">
        <v>3</v>
      </c>
      <c r="J59" s="6">
        <v>4</v>
      </c>
      <c r="K59" s="6">
        <v>1</v>
      </c>
      <c r="L59" s="6">
        <v>1</v>
      </c>
      <c r="M59" s="34">
        <f t="shared" si="1"/>
        <v>0.5625</v>
      </c>
      <c r="N59" s="6">
        <v>1</v>
      </c>
      <c r="O59" s="6">
        <v>1</v>
      </c>
      <c r="P59" s="6">
        <v>2</v>
      </c>
      <c r="Q59" s="34">
        <f t="shared" si="8"/>
        <v>0.33333333333333331</v>
      </c>
      <c r="R59" s="34">
        <f t="shared" si="9"/>
        <v>0.54166666666666663</v>
      </c>
      <c r="S59" s="6">
        <v>1</v>
      </c>
      <c r="T59" s="34">
        <f t="shared" si="2"/>
        <v>0.25</v>
      </c>
      <c r="U59" s="6">
        <v>3</v>
      </c>
      <c r="V59" s="6">
        <v>3</v>
      </c>
      <c r="W59" s="6">
        <v>4</v>
      </c>
      <c r="X59" s="6">
        <v>3</v>
      </c>
      <c r="Y59" s="34">
        <f t="shared" si="3"/>
        <v>0.8125</v>
      </c>
      <c r="Z59" s="6">
        <v>2</v>
      </c>
      <c r="AA59" s="6">
        <v>3</v>
      </c>
      <c r="AB59" s="6">
        <v>3</v>
      </c>
      <c r="AC59" s="6">
        <v>3</v>
      </c>
      <c r="AD59" s="6">
        <v>3</v>
      </c>
      <c r="AE59" s="6">
        <v>4</v>
      </c>
      <c r="AF59" s="34">
        <f t="shared" si="4"/>
        <v>0.75</v>
      </c>
      <c r="AG59" s="6">
        <v>1</v>
      </c>
      <c r="AH59" s="6">
        <v>3</v>
      </c>
      <c r="AI59" s="6">
        <v>3</v>
      </c>
      <c r="AJ59" s="6">
        <v>2</v>
      </c>
      <c r="AK59" s="6">
        <v>1</v>
      </c>
      <c r="AL59" s="34">
        <f t="shared" si="5"/>
        <v>0.5</v>
      </c>
      <c r="AM59" s="34">
        <f t="shared" si="10"/>
        <v>0.65625</v>
      </c>
      <c r="AN59" s="6">
        <v>3</v>
      </c>
      <c r="AO59" s="34">
        <f t="shared" si="6"/>
        <v>0.75</v>
      </c>
      <c r="AP59" s="34">
        <f t="shared" si="7"/>
        <v>0.64930555555555547</v>
      </c>
      <c r="AQ59" s="5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</row>
    <row r="60" spans="1:98" ht="15" x14ac:dyDescent="0.2">
      <c r="A60" s="26" t="s">
        <v>132</v>
      </c>
      <c r="B60" s="25" t="s">
        <v>137</v>
      </c>
      <c r="C60" s="6">
        <v>1</v>
      </c>
      <c r="D60" s="6">
        <v>3</v>
      </c>
      <c r="E60" s="6">
        <v>3</v>
      </c>
      <c r="F60" s="6">
        <v>4</v>
      </c>
      <c r="G60" s="6">
        <v>2</v>
      </c>
      <c r="H60" s="34">
        <f t="shared" si="0"/>
        <v>0.65</v>
      </c>
      <c r="I60" s="6">
        <v>3</v>
      </c>
      <c r="J60" s="6">
        <v>4</v>
      </c>
      <c r="K60" s="6">
        <v>1</v>
      </c>
      <c r="L60" s="6">
        <v>1</v>
      </c>
      <c r="M60" s="34">
        <f t="shared" si="1"/>
        <v>0.5625</v>
      </c>
      <c r="N60" s="6">
        <v>1</v>
      </c>
      <c r="O60" s="6">
        <v>1</v>
      </c>
      <c r="P60" s="6">
        <v>2</v>
      </c>
      <c r="Q60" s="34">
        <f t="shared" si="8"/>
        <v>0.33333333333333331</v>
      </c>
      <c r="R60" s="34">
        <f t="shared" si="9"/>
        <v>0.54166666666666663</v>
      </c>
      <c r="S60" s="6">
        <v>1</v>
      </c>
      <c r="T60" s="34">
        <f t="shared" si="2"/>
        <v>0.25</v>
      </c>
      <c r="U60" s="6">
        <v>3</v>
      </c>
      <c r="V60" s="6">
        <v>3</v>
      </c>
      <c r="W60" s="6">
        <v>4</v>
      </c>
      <c r="X60" s="6">
        <v>3</v>
      </c>
      <c r="Y60" s="34">
        <f t="shared" si="3"/>
        <v>0.8125</v>
      </c>
      <c r="Z60" s="6">
        <v>2</v>
      </c>
      <c r="AA60" s="6">
        <v>3</v>
      </c>
      <c r="AB60" s="6">
        <v>3</v>
      </c>
      <c r="AC60" s="6">
        <v>3</v>
      </c>
      <c r="AD60" s="6">
        <v>3</v>
      </c>
      <c r="AE60" s="6">
        <v>4</v>
      </c>
      <c r="AF60" s="34">
        <f t="shared" si="4"/>
        <v>0.75</v>
      </c>
      <c r="AG60" s="6">
        <v>1</v>
      </c>
      <c r="AH60" s="6">
        <v>3</v>
      </c>
      <c r="AI60" s="6">
        <v>3</v>
      </c>
      <c r="AJ60" s="6">
        <v>2</v>
      </c>
      <c r="AK60" s="6">
        <v>1</v>
      </c>
      <c r="AL60" s="34">
        <f t="shared" si="5"/>
        <v>0.5</v>
      </c>
      <c r="AM60" s="34">
        <f t="shared" si="10"/>
        <v>0.65625</v>
      </c>
      <c r="AN60" s="6">
        <v>3</v>
      </c>
      <c r="AO60" s="34">
        <f t="shared" si="6"/>
        <v>0.75</v>
      </c>
      <c r="AP60" s="34">
        <f t="shared" si="7"/>
        <v>0.64930555555555547</v>
      </c>
      <c r="AQ60" s="5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</row>
    <row r="61" spans="1:98" ht="30" x14ac:dyDescent="0.2">
      <c r="A61" s="27" t="s">
        <v>138</v>
      </c>
      <c r="B61" s="25" t="s">
        <v>139</v>
      </c>
      <c r="C61" s="6">
        <v>1</v>
      </c>
      <c r="D61" s="6">
        <v>3</v>
      </c>
      <c r="E61" s="6">
        <v>3</v>
      </c>
      <c r="F61" s="6">
        <v>4</v>
      </c>
      <c r="G61" s="6">
        <v>2</v>
      </c>
      <c r="H61" s="34">
        <f t="shared" si="0"/>
        <v>0.65</v>
      </c>
      <c r="I61" s="6">
        <v>3</v>
      </c>
      <c r="J61" s="6">
        <v>4</v>
      </c>
      <c r="K61" s="6">
        <v>1</v>
      </c>
      <c r="L61" s="6">
        <v>1</v>
      </c>
      <c r="M61" s="34">
        <f t="shared" si="1"/>
        <v>0.5625</v>
      </c>
      <c r="N61" s="6">
        <v>1</v>
      </c>
      <c r="O61" s="6">
        <v>1</v>
      </c>
      <c r="P61" s="6">
        <v>2</v>
      </c>
      <c r="Q61" s="34">
        <f t="shared" si="8"/>
        <v>0.33333333333333331</v>
      </c>
      <c r="R61" s="34">
        <f t="shared" si="9"/>
        <v>0.54166666666666663</v>
      </c>
      <c r="S61" s="6">
        <v>1</v>
      </c>
      <c r="T61" s="34">
        <f t="shared" si="2"/>
        <v>0.25</v>
      </c>
      <c r="U61" s="6">
        <v>3</v>
      </c>
      <c r="V61" s="6">
        <v>3</v>
      </c>
      <c r="W61" s="6">
        <v>4</v>
      </c>
      <c r="X61" s="6">
        <v>3</v>
      </c>
      <c r="Y61" s="34">
        <f t="shared" si="3"/>
        <v>0.8125</v>
      </c>
      <c r="Z61" s="6">
        <v>2</v>
      </c>
      <c r="AA61" s="6">
        <v>3</v>
      </c>
      <c r="AB61" s="6">
        <v>3</v>
      </c>
      <c r="AC61" s="6">
        <v>3</v>
      </c>
      <c r="AD61" s="6">
        <v>3</v>
      </c>
      <c r="AE61" s="6">
        <v>4</v>
      </c>
      <c r="AF61" s="34">
        <f t="shared" si="4"/>
        <v>0.75</v>
      </c>
      <c r="AG61" s="6">
        <v>1</v>
      </c>
      <c r="AH61" s="6">
        <v>2</v>
      </c>
      <c r="AI61" s="6">
        <v>3</v>
      </c>
      <c r="AJ61" s="6">
        <v>2</v>
      </c>
      <c r="AK61" s="6">
        <v>1</v>
      </c>
      <c r="AL61" s="34">
        <f t="shared" si="5"/>
        <v>0.45</v>
      </c>
      <c r="AM61" s="34">
        <f t="shared" si="10"/>
        <v>0.640625</v>
      </c>
      <c r="AN61" s="6">
        <v>3</v>
      </c>
      <c r="AO61" s="34">
        <f t="shared" si="6"/>
        <v>0.75</v>
      </c>
      <c r="AP61" s="34">
        <f t="shared" si="7"/>
        <v>0.64409722222222221</v>
      </c>
      <c r="AQ61" s="5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</row>
    <row r="62" spans="1:98" ht="15" x14ac:dyDescent="0.2">
      <c r="A62" s="28" t="s">
        <v>138</v>
      </c>
      <c r="B62" s="25" t="s">
        <v>140</v>
      </c>
      <c r="C62" s="6">
        <v>1</v>
      </c>
      <c r="D62" s="6">
        <v>2</v>
      </c>
      <c r="E62" s="6">
        <v>3</v>
      </c>
      <c r="F62" s="6">
        <v>3</v>
      </c>
      <c r="G62" s="6">
        <v>2</v>
      </c>
      <c r="H62" s="34">
        <f t="shared" si="0"/>
        <v>0.55000000000000004</v>
      </c>
      <c r="I62" s="6">
        <v>3</v>
      </c>
      <c r="J62" s="6">
        <v>4</v>
      </c>
      <c r="K62" s="6">
        <v>1</v>
      </c>
      <c r="L62" s="6">
        <v>1</v>
      </c>
      <c r="M62" s="34">
        <f t="shared" si="1"/>
        <v>0.5625</v>
      </c>
      <c r="N62" s="6">
        <v>1</v>
      </c>
      <c r="O62" s="6">
        <v>2</v>
      </c>
      <c r="P62" s="6">
        <v>2</v>
      </c>
      <c r="Q62" s="34">
        <f t="shared" si="8"/>
        <v>0.41666666666666669</v>
      </c>
      <c r="R62" s="34">
        <f t="shared" si="9"/>
        <v>0.52083333333333337</v>
      </c>
      <c r="S62" s="6">
        <v>1</v>
      </c>
      <c r="T62" s="34">
        <f t="shared" si="2"/>
        <v>0.25</v>
      </c>
      <c r="U62" s="6">
        <v>3</v>
      </c>
      <c r="V62" s="6">
        <v>3</v>
      </c>
      <c r="W62" s="6">
        <v>4</v>
      </c>
      <c r="X62" s="6">
        <v>3</v>
      </c>
      <c r="Y62" s="34">
        <f t="shared" si="3"/>
        <v>0.8125</v>
      </c>
      <c r="Z62" s="6">
        <v>2</v>
      </c>
      <c r="AA62" s="6">
        <v>3</v>
      </c>
      <c r="AB62" s="6">
        <v>3</v>
      </c>
      <c r="AC62" s="6">
        <v>3</v>
      </c>
      <c r="AD62" s="6">
        <v>3</v>
      </c>
      <c r="AE62" s="6">
        <v>4</v>
      </c>
      <c r="AF62" s="34">
        <f t="shared" si="4"/>
        <v>0.75</v>
      </c>
      <c r="AG62" s="6">
        <v>1</v>
      </c>
      <c r="AH62" s="6">
        <v>3</v>
      </c>
      <c r="AI62" s="6">
        <v>1</v>
      </c>
      <c r="AJ62" s="6">
        <v>1</v>
      </c>
      <c r="AK62" s="6">
        <v>1</v>
      </c>
      <c r="AL62" s="34">
        <f t="shared" si="5"/>
        <v>0.35</v>
      </c>
      <c r="AM62" s="34">
        <f t="shared" si="10"/>
        <v>0.609375</v>
      </c>
      <c r="AN62" s="6">
        <v>2</v>
      </c>
      <c r="AO62" s="34">
        <f t="shared" si="6"/>
        <v>0.5</v>
      </c>
      <c r="AP62" s="34">
        <f t="shared" si="7"/>
        <v>0.54340277777777779</v>
      </c>
      <c r="AQ62" s="5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</row>
    <row r="63" spans="1:98" ht="15" x14ac:dyDescent="0.2">
      <c r="A63" s="28" t="s">
        <v>138</v>
      </c>
      <c r="B63" s="25" t="s">
        <v>141</v>
      </c>
      <c r="C63" s="6">
        <v>1</v>
      </c>
      <c r="D63" s="6">
        <v>2</v>
      </c>
      <c r="E63" s="6">
        <v>3</v>
      </c>
      <c r="F63" s="6">
        <v>3</v>
      </c>
      <c r="G63" s="6">
        <v>2</v>
      </c>
      <c r="H63" s="34">
        <f t="shared" si="0"/>
        <v>0.55000000000000004</v>
      </c>
      <c r="I63" s="6">
        <v>3</v>
      </c>
      <c r="J63" s="6">
        <v>4</v>
      </c>
      <c r="K63" s="6">
        <v>1</v>
      </c>
      <c r="L63" s="6">
        <v>1</v>
      </c>
      <c r="M63" s="34">
        <f t="shared" si="1"/>
        <v>0.5625</v>
      </c>
      <c r="N63" s="6">
        <v>1</v>
      </c>
      <c r="O63" s="6">
        <v>1</v>
      </c>
      <c r="P63" s="6">
        <v>2</v>
      </c>
      <c r="Q63" s="34">
        <f t="shared" si="8"/>
        <v>0.33333333333333331</v>
      </c>
      <c r="R63" s="34">
        <f t="shared" si="9"/>
        <v>0.5</v>
      </c>
      <c r="S63" s="6">
        <v>1</v>
      </c>
      <c r="T63" s="34">
        <f t="shared" si="2"/>
        <v>0.25</v>
      </c>
      <c r="U63" s="6">
        <v>3</v>
      </c>
      <c r="V63" s="6">
        <v>3</v>
      </c>
      <c r="W63" s="6">
        <v>4</v>
      </c>
      <c r="X63" s="6">
        <v>3</v>
      </c>
      <c r="Y63" s="34">
        <f t="shared" si="3"/>
        <v>0.8125</v>
      </c>
      <c r="Z63" s="6">
        <v>2</v>
      </c>
      <c r="AA63" s="6">
        <v>3</v>
      </c>
      <c r="AB63" s="6">
        <v>3</v>
      </c>
      <c r="AC63" s="6">
        <v>3</v>
      </c>
      <c r="AD63" s="6">
        <v>3</v>
      </c>
      <c r="AE63" s="6">
        <v>4</v>
      </c>
      <c r="AF63" s="34">
        <f t="shared" si="4"/>
        <v>0.75</v>
      </c>
      <c r="AG63" s="6">
        <v>1</v>
      </c>
      <c r="AH63" s="6">
        <v>3</v>
      </c>
      <c r="AI63" s="6">
        <v>1</v>
      </c>
      <c r="AJ63" s="6">
        <v>1</v>
      </c>
      <c r="AK63" s="6">
        <v>1</v>
      </c>
      <c r="AL63" s="34">
        <f t="shared" si="5"/>
        <v>0.35</v>
      </c>
      <c r="AM63" s="34">
        <f t="shared" si="10"/>
        <v>0.609375</v>
      </c>
      <c r="AN63" s="6">
        <v>2</v>
      </c>
      <c r="AO63" s="34">
        <f t="shared" si="6"/>
        <v>0.5</v>
      </c>
      <c r="AP63" s="34">
        <f t="shared" si="7"/>
        <v>0.53645833333333337</v>
      </c>
      <c r="AQ63" s="5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</row>
    <row r="64" spans="1:98" ht="15" x14ac:dyDescent="0.2">
      <c r="A64" s="24" t="s">
        <v>142</v>
      </c>
      <c r="B64" s="25" t="s">
        <v>143</v>
      </c>
      <c r="C64" s="6">
        <v>1</v>
      </c>
      <c r="D64" s="6">
        <v>3</v>
      </c>
      <c r="E64" s="6">
        <v>3</v>
      </c>
      <c r="F64" s="6">
        <v>4</v>
      </c>
      <c r="G64" s="6">
        <v>2</v>
      </c>
      <c r="H64" s="34">
        <f t="shared" si="0"/>
        <v>0.65</v>
      </c>
      <c r="I64" s="6">
        <v>3</v>
      </c>
      <c r="J64" s="6">
        <v>4</v>
      </c>
      <c r="K64" s="6">
        <v>1</v>
      </c>
      <c r="L64" s="6">
        <v>1</v>
      </c>
      <c r="M64" s="34">
        <f t="shared" si="1"/>
        <v>0.5625</v>
      </c>
      <c r="N64" s="6">
        <v>1</v>
      </c>
      <c r="O64" s="6">
        <v>1</v>
      </c>
      <c r="P64" s="6">
        <v>2</v>
      </c>
      <c r="Q64" s="34">
        <f t="shared" si="8"/>
        <v>0.33333333333333331</v>
      </c>
      <c r="R64" s="34">
        <f t="shared" si="9"/>
        <v>0.54166666666666663</v>
      </c>
      <c r="S64" s="6">
        <v>1</v>
      </c>
      <c r="T64" s="34">
        <f t="shared" si="2"/>
        <v>0.25</v>
      </c>
      <c r="U64" s="6">
        <v>3</v>
      </c>
      <c r="V64" s="6">
        <v>3</v>
      </c>
      <c r="W64" s="6">
        <v>4</v>
      </c>
      <c r="X64" s="6">
        <v>3</v>
      </c>
      <c r="Y64" s="34">
        <f t="shared" si="3"/>
        <v>0.8125</v>
      </c>
      <c r="Z64" s="6">
        <v>2</v>
      </c>
      <c r="AA64" s="6">
        <v>3</v>
      </c>
      <c r="AB64" s="6">
        <v>3</v>
      </c>
      <c r="AC64" s="6">
        <v>3</v>
      </c>
      <c r="AD64" s="6">
        <v>3</v>
      </c>
      <c r="AE64" s="6">
        <v>4</v>
      </c>
      <c r="AF64" s="34">
        <f t="shared" si="4"/>
        <v>0.75</v>
      </c>
      <c r="AG64" s="6">
        <v>1</v>
      </c>
      <c r="AH64" s="6">
        <v>2</v>
      </c>
      <c r="AI64" s="6">
        <v>3</v>
      </c>
      <c r="AJ64" s="6">
        <v>2</v>
      </c>
      <c r="AK64" s="6">
        <v>1</v>
      </c>
      <c r="AL64" s="34">
        <f t="shared" si="5"/>
        <v>0.45</v>
      </c>
      <c r="AM64" s="34">
        <f t="shared" si="10"/>
        <v>0.640625</v>
      </c>
      <c r="AN64" s="6">
        <v>3</v>
      </c>
      <c r="AO64" s="34">
        <f t="shared" si="6"/>
        <v>0.75</v>
      </c>
      <c r="AP64" s="34">
        <f t="shared" si="7"/>
        <v>0.64409722222222221</v>
      </c>
      <c r="AQ64" s="5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</row>
    <row r="65" spans="1:98" ht="30" x14ac:dyDescent="0.2">
      <c r="A65" s="26" t="s">
        <v>142</v>
      </c>
      <c r="B65" s="25" t="s">
        <v>144</v>
      </c>
      <c r="C65" s="6">
        <v>1</v>
      </c>
      <c r="D65" s="6">
        <v>3</v>
      </c>
      <c r="E65" s="6">
        <v>3</v>
      </c>
      <c r="F65" s="6">
        <v>4</v>
      </c>
      <c r="G65" s="6">
        <v>2</v>
      </c>
      <c r="H65" s="34">
        <f t="shared" si="0"/>
        <v>0.65</v>
      </c>
      <c r="I65" s="6">
        <v>3</v>
      </c>
      <c r="J65" s="6">
        <v>4</v>
      </c>
      <c r="K65" s="6">
        <v>1</v>
      </c>
      <c r="L65" s="6">
        <v>1</v>
      </c>
      <c r="M65" s="34">
        <f t="shared" si="1"/>
        <v>0.5625</v>
      </c>
      <c r="N65" s="6">
        <v>1</v>
      </c>
      <c r="O65" s="6">
        <v>1</v>
      </c>
      <c r="P65" s="6">
        <v>2</v>
      </c>
      <c r="Q65" s="34">
        <f t="shared" si="8"/>
        <v>0.33333333333333331</v>
      </c>
      <c r="R65" s="34">
        <f t="shared" si="9"/>
        <v>0.54166666666666663</v>
      </c>
      <c r="S65" s="6">
        <v>1</v>
      </c>
      <c r="T65" s="34">
        <f t="shared" si="2"/>
        <v>0.25</v>
      </c>
      <c r="U65" s="6">
        <v>3</v>
      </c>
      <c r="V65" s="6">
        <v>3</v>
      </c>
      <c r="W65" s="6">
        <v>4</v>
      </c>
      <c r="X65" s="6">
        <v>3</v>
      </c>
      <c r="Y65" s="34">
        <f t="shared" si="3"/>
        <v>0.8125</v>
      </c>
      <c r="Z65" s="6">
        <v>2</v>
      </c>
      <c r="AA65" s="6">
        <v>3</v>
      </c>
      <c r="AB65" s="6">
        <v>3</v>
      </c>
      <c r="AC65" s="6">
        <v>3</v>
      </c>
      <c r="AD65" s="6">
        <v>3</v>
      </c>
      <c r="AE65" s="6">
        <v>4</v>
      </c>
      <c r="AF65" s="34">
        <f t="shared" si="4"/>
        <v>0.75</v>
      </c>
      <c r="AG65" s="6">
        <v>1</v>
      </c>
      <c r="AH65" s="6">
        <v>2</v>
      </c>
      <c r="AI65" s="6">
        <v>3</v>
      </c>
      <c r="AJ65" s="6">
        <v>2</v>
      </c>
      <c r="AK65" s="6">
        <v>1</v>
      </c>
      <c r="AL65" s="34">
        <f t="shared" si="5"/>
        <v>0.45</v>
      </c>
      <c r="AM65" s="34">
        <f t="shared" si="10"/>
        <v>0.640625</v>
      </c>
      <c r="AN65" s="6">
        <v>3</v>
      </c>
      <c r="AO65" s="34">
        <f t="shared" si="6"/>
        <v>0.75</v>
      </c>
      <c r="AP65" s="34">
        <f t="shared" si="7"/>
        <v>0.64409722222222221</v>
      </c>
      <c r="AQ65" s="5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</row>
    <row r="66" spans="1:98" ht="30" x14ac:dyDescent="0.2">
      <c r="A66" s="26" t="s">
        <v>142</v>
      </c>
      <c r="B66" s="25" t="s">
        <v>145</v>
      </c>
      <c r="C66" s="6">
        <v>1</v>
      </c>
      <c r="D66" s="6">
        <v>3</v>
      </c>
      <c r="E66" s="6">
        <v>3</v>
      </c>
      <c r="F66" s="6">
        <v>4</v>
      </c>
      <c r="G66" s="6">
        <v>2</v>
      </c>
      <c r="H66" s="34">
        <f t="shared" si="0"/>
        <v>0.65</v>
      </c>
      <c r="I66" s="6">
        <v>3</v>
      </c>
      <c r="J66" s="6">
        <v>4</v>
      </c>
      <c r="K66" s="6">
        <v>1</v>
      </c>
      <c r="L66" s="6">
        <v>1</v>
      </c>
      <c r="M66" s="34">
        <f t="shared" si="1"/>
        <v>0.5625</v>
      </c>
      <c r="N66" s="6">
        <v>1</v>
      </c>
      <c r="O66" s="6">
        <v>1</v>
      </c>
      <c r="P66" s="6">
        <v>2</v>
      </c>
      <c r="Q66" s="34">
        <f t="shared" si="8"/>
        <v>0.33333333333333331</v>
      </c>
      <c r="R66" s="34">
        <f t="shared" si="9"/>
        <v>0.54166666666666663</v>
      </c>
      <c r="S66" s="6">
        <v>1</v>
      </c>
      <c r="T66" s="34">
        <f t="shared" si="2"/>
        <v>0.25</v>
      </c>
      <c r="U66" s="6">
        <v>3</v>
      </c>
      <c r="V66" s="6">
        <v>3</v>
      </c>
      <c r="W66" s="6">
        <v>4</v>
      </c>
      <c r="X66" s="6">
        <v>3</v>
      </c>
      <c r="Y66" s="34">
        <f t="shared" si="3"/>
        <v>0.8125</v>
      </c>
      <c r="Z66" s="6">
        <v>2</v>
      </c>
      <c r="AA66" s="6">
        <v>3</v>
      </c>
      <c r="AB66" s="6">
        <v>3</v>
      </c>
      <c r="AC66" s="6">
        <v>3</v>
      </c>
      <c r="AD66" s="6">
        <v>3</v>
      </c>
      <c r="AE66" s="6">
        <v>4</v>
      </c>
      <c r="AF66" s="34">
        <f t="shared" si="4"/>
        <v>0.75</v>
      </c>
      <c r="AG66" s="6">
        <v>1</v>
      </c>
      <c r="AH66" s="6">
        <v>2</v>
      </c>
      <c r="AI66" s="6">
        <v>3</v>
      </c>
      <c r="AJ66" s="6">
        <v>2</v>
      </c>
      <c r="AK66" s="6">
        <v>1</v>
      </c>
      <c r="AL66" s="34">
        <f t="shared" si="5"/>
        <v>0.45</v>
      </c>
      <c r="AM66" s="34">
        <f t="shared" si="10"/>
        <v>0.640625</v>
      </c>
      <c r="AN66" s="6">
        <v>3</v>
      </c>
      <c r="AO66" s="34">
        <f t="shared" si="6"/>
        <v>0.75</v>
      </c>
      <c r="AP66" s="34">
        <f t="shared" si="7"/>
        <v>0.64409722222222221</v>
      </c>
      <c r="AQ66" s="5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</row>
    <row r="67" spans="1:98" ht="15" x14ac:dyDescent="0.2">
      <c r="A67" s="27" t="s">
        <v>146</v>
      </c>
      <c r="B67" s="25" t="s">
        <v>147</v>
      </c>
      <c r="C67" s="6">
        <v>1</v>
      </c>
      <c r="D67" s="6">
        <v>3</v>
      </c>
      <c r="E67" s="6">
        <v>3</v>
      </c>
      <c r="F67" s="6">
        <v>4</v>
      </c>
      <c r="G67" s="6">
        <v>2</v>
      </c>
      <c r="H67" s="34">
        <f t="shared" si="0"/>
        <v>0.65</v>
      </c>
      <c r="I67" s="6">
        <v>3</v>
      </c>
      <c r="J67" s="6">
        <v>4</v>
      </c>
      <c r="K67" s="6">
        <v>1</v>
      </c>
      <c r="L67" s="6">
        <v>1</v>
      </c>
      <c r="M67" s="34">
        <f t="shared" si="1"/>
        <v>0.5625</v>
      </c>
      <c r="N67" s="6">
        <v>1</v>
      </c>
      <c r="O67" s="6">
        <v>1</v>
      </c>
      <c r="P67" s="6">
        <v>2</v>
      </c>
      <c r="Q67" s="34">
        <f t="shared" si="8"/>
        <v>0.33333333333333331</v>
      </c>
      <c r="R67" s="34">
        <f t="shared" si="9"/>
        <v>0.54166666666666663</v>
      </c>
      <c r="S67" s="6">
        <v>1</v>
      </c>
      <c r="T67" s="34">
        <f t="shared" si="2"/>
        <v>0.25</v>
      </c>
      <c r="U67" s="6">
        <v>3</v>
      </c>
      <c r="V67" s="6">
        <v>3</v>
      </c>
      <c r="W67" s="6">
        <v>4</v>
      </c>
      <c r="X67" s="6">
        <v>3</v>
      </c>
      <c r="Y67" s="34">
        <f t="shared" si="3"/>
        <v>0.8125</v>
      </c>
      <c r="Z67" s="6">
        <v>2</v>
      </c>
      <c r="AA67" s="6">
        <v>3</v>
      </c>
      <c r="AB67" s="6">
        <v>3</v>
      </c>
      <c r="AC67" s="6">
        <v>3</v>
      </c>
      <c r="AD67" s="6">
        <v>3</v>
      </c>
      <c r="AE67" s="6">
        <v>4</v>
      </c>
      <c r="AF67" s="34">
        <f t="shared" si="4"/>
        <v>0.75</v>
      </c>
      <c r="AG67" s="6">
        <v>1</v>
      </c>
      <c r="AH67" s="6">
        <v>2</v>
      </c>
      <c r="AI67" s="6">
        <v>3</v>
      </c>
      <c r="AJ67" s="6">
        <v>2</v>
      </c>
      <c r="AK67" s="6">
        <v>1</v>
      </c>
      <c r="AL67" s="34">
        <f t="shared" si="5"/>
        <v>0.45</v>
      </c>
      <c r="AM67" s="34">
        <f t="shared" si="10"/>
        <v>0.640625</v>
      </c>
      <c r="AN67" s="6">
        <v>3</v>
      </c>
      <c r="AO67" s="34">
        <f t="shared" si="6"/>
        <v>0.75</v>
      </c>
      <c r="AP67" s="34">
        <f t="shared" si="7"/>
        <v>0.64409722222222221</v>
      </c>
      <c r="AQ67" s="5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</row>
    <row r="68" spans="1:98" ht="15" x14ac:dyDescent="0.2">
      <c r="A68" s="28" t="s">
        <v>146</v>
      </c>
      <c r="B68" s="25" t="s">
        <v>148</v>
      </c>
      <c r="C68" s="6">
        <v>1</v>
      </c>
      <c r="D68" s="6">
        <v>2</v>
      </c>
      <c r="E68" s="6">
        <v>1</v>
      </c>
      <c r="F68" s="6">
        <v>3</v>
      </c>
      <c r="G68" s="6">
        <v>1</v>
      </c>
      <c r="H68" s="34">
        <f t="shared" si="0"/>
        <v>0.4</v>
      </c>
      <c r="I68" s="6">
        <v>2</v>
      </c>
      <c r="J68" s="6">
        <v>2</v>
      </c>
      <c r="K68" s="6">
        <v>1</v>
      </c>
      <c r="L68" s="6">
        <v>1</v>
      </c>
      <c r="M68" s="34">
        <f t="shared" si="1"/>
        <v>0.375</v>
      </c>
      <c r="N68" s="6">
        <v>1</v>
      </c>
      <c r="O68" s="6">
        <v>1</v>
      </c>
      <c r="P68" s="6">
        <v>1</v>
      </c>
      <c r="Q68" s="34">
        <f t="shared" si="8"/>
        <v>0.25</v>
      </c>
      <c r="R68" s="34">
        <f t="shared" si="9"/>
        <v>0.35416666666666669</v>
      </c>
      <c r="S68" s="6">
        <v>1</v>
      </c>
      <c r="T68" s="34">
        <f t="shared" si="2"/>
        <v>0.25</v>
      </c>
      <c r="U68" s="6">
        <v>3</v>
      </c>
      <c r="V68" s="6">
        <v>3</v>
      </c>
      <c r="W68" s="6">
        <v>4</v>
      </c>
      <c r="X68" s="6">
        <v>3</v>
      </c>
      <c r="Y68" s="34">
        <f t="shared" si="3"/>
        <v>0.8125</v>
      </c>
      <c r="Z68" s="6">
        <v>2</v>
      </c>
      <c r="AA68" s="6">
        <v>3</v>
      </c>
      <c r="AB68" s="6">
        <v>3</v>
      </c>
      <c r="AC68" s="6">
        <v>3</v>
      </c>
      <c r="AD68" s="6">
        <v>3</v>
      </c>
      <c r="AE68" s="6">
        <v>4</v>
      </c>
      <c r="AF68" s="34">
        <f t="shared" si="4"/>
        <v>0.75</v>
      </c>
      <c r="AG68" s="6">
        <v>1</v>
      </c>
      <c r="AH68" s="6">
        <v>1</v>
      </c>
      <c r="AI68" s="6">
        <v>3</v>
      </c>
      <c r="AJ68" s="6">
        <v>2</v>
      </c>
      <c r="AK68" s="6">
        <v>1</v>
      </c>
      <c r="AL68" s="34">
        <f t="shared" si="5"/>
        <v>0.4</v>
      </c>
      <c r="AM68" s="34">
        <f t="shared" si="10"/>
        <v>0.625</v>
      </c>
      <c r="AN68" s="6">
        <v>2</v>
      </c>
      <c r="AO68" s="34">
        <f t="shared" si="6"/>
        <v>0.5</v>
      </c>
      <c r="AP68" s="34">
        <f t="shared" si="7"/>
        <v>0.49305555555555558</v>
      </c>
      <c r="AQ68" s="5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</row>
    <row r="69" spans="1:98" ht="15" x14ac:dyDescent="0.2">
      <c r="A69" s="28" t="s">
        <v>149</v>
      </c>
      <c r="B69" s="25" t="s">
        <v>150</v>
      </c>
      <c r="C69" s="6">
        <v>1</v>
      </c>
      <c r="D69" s="6">
        <v>2</v>
      </c>
      <c r="E69" s="6">
        <v>1</v>
      </c>
      <c r="F69" s="6">
        <v>3</v>
      </c>
      <c r="G69" s="6">
        <v>2</v>
      </c>
      <c r="H69" s="34">
        <f t="shared" si="0"/>
        <v>0.45</v>
      </c>
      <c r="I69" s="6">
        <v>2</v>
      </c>
      <c r="J69" s="6">
        <v>2</v>
      </c>
      <c r="K69" s="6">
        <v>1</v>
      </c>
      <c r="L69" s="6">
        <v>1</v>
      </c>
      <c r="M69" s="34">
        <f t="shared" si="1"/>
        <v>0.375</v>
      </c>
      <c r="N69" s="6">
        <v>1</v>
      </c>
      <c r="O69" s="6">
        <v>1</v>
      </c>
      <c r="P69" s="6">
        <v>1</v>
      </c>
      <c r="Q69" s="34">
        <f t="shared" si="8"/>
        <v>0.25</v>
      </c>
      <c r="R69" s="34">
        <f t="shared" si="9"/>
        <v>0.375</v>
      </c>
      <c r="S69" s="6">
        <v>3</v>
      </c>
      <c r="T69" s="34">
        <f t="shared" si="2"/>
        <v>0.75</v>
      </c>
      <c r="U69" s="6">
        <v>4</v>
      </c>
      <c r="V69" s="6">
        <v>4</v>
      </c>
      <c r="W69" s="6">
        <v>4</v>
      </c>
      <c r="X69" s="6">
        <v>3</v>
      </c>
      <c r="Y69" s="34">
        <f t="shared" si="3"/>
        <v>0.9375</v>
      </c>
      <c r="Z69" s="6">
        <v>2</v>
      </c>
      <c r="AA69" s="6">
        <v>3</v>
      </c>
      <c r="AB69" s="6">
        <v>3</v>
      </c>
      <c r="AC69" s="6">
        <v>3</v>
      </c>
      <c r="AD69" s="6">
        <v>3</v>
      </c>
      <c r="AE69" s="6">
        <v>4</v>
      </c>
      <c r="AF69" s="34">
        <f t="shared" si="4"/>
        <v>0.75</v>
      </c>
      <c r="AG69" s="6">
        <v>1</v>
      </c>
      <c r="AH69" s="6">
        <v>1</v>
      </c>
      <c r="AI69" s="6">
        <v>1</v>
      </c>
      <c r="AJ69" s="6">
        <v>1</v>
      </c>
      <c r="AK69" s="6">
        <v>1</v>
      </c>
      <c r="AL69" s="34">
        <f t="shared" si="5"/>
        <v>0.25</v>
      </c>
      <c r="AM69" s="34">
        <f t="shared" si="10"/>
        <v>0.640625</v>
      </c>
      <c r="AN69" s="6">
        <v>2</v>
      </c>
      <c r="AO69" s="34">
        <f t="shared" si="6"/>
        <v>0.5</v>
      </c>
      <c r="AP69" s="34">
        <f t="shared" si="7"/>
        <v>0.50520833333333337</v>
      </c>
      <c r="AQ69" s="5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</row>
    <row r="70" spans="1:98" ht="15" x14ac:dyDescent="0.2">
      <c r="A70" s="28" t="s">
        <v>149</v>
      </c>
      <c r="B70" s="25" t="s">
        <v>151</v>
      </c>
      <c r="C70" s="6">
        <v>1</v>
      </c>
      <c r="D70" s="6">
        <v>3</v>
      </c>
      <c r="E70" s="6">
        <v>3</v>
      </c>
      <c r="F70" s="6">
        <v>4</v>
      </c>
      <c r="G70" s="6">
        <v>2</v>
      </c>
      <c r="H70" s="34">
        <f t="shared" si="0"/>
        <v>0.65</v>
      </c>
      <c r="I70" s="6">
        <v>3</v>
      </c>
      <c r="J70" s="6">
        <v>4</v>
      </c>
      <c r="K70" s="6">
        <v>1</v>
      </c>
      <c r="L70" s="6">
        <v>1</v>
      </c>
      <c r="M70" s="34">
        <f t="shared" si="1"/>
        <v>0.5625</v>
      </c>
      <c r="N70" s="6">
        <v>1</v>
      </c>
      <c r="O70" s="6">
        <v>1</v>
      </c>
      <c r="P70" s="6">
        <v>1</v>
      </c>
      <c r="Q70" s="34">
        <f t="shared" si="8"/>
        <v>0.25</v>
      </c>
      <c r="R70" s="34">
        <f t="shared" si="9"/>
        <v>0.52083333333333337</v>
      </c>
      <c r="S70" s="6">
        <v>1</v>
      </c>
      <c r="T70" s="34">
        <f t="shared" si="2"/>
        <v>0.25</v>
      </c>
      <c r="U70" s="6">
        <v>3</v>
      </c>
      <c r="V70" s="6">
        <v>3</v>
      </c>
      <c r="W70" s="6">
        <v>4</v>
      </c>
      <c r="X70" s="6">
        <v>3</v>
      </c>
      <c r="Y70" s="34">
        <f t="shared" si="3"/>
        <v>0.8125</v>
      </c>
      <c r="Z70" s="6">
        <v>2</v>
      </c>
      <c r="AA70" s="6">
        <v>3</v>
      </c>
      <c r="AB70" s="6">
        <v>3</v>
      </c>
      <c r="AC70" s="6">
        <v>3</v>
      </c>
      <c r="AD70" s="6">
        <v>3</v>
      </c>
      <c r="AE70" s="6">
        <v>4</v>
      </c>
      <c r="AF70" s="34">
        <f t="shared" si="4"/>
        <v>0.75</v>
      </c>
      <c r="AG70" s="6">
        <v>1</v>
      </c>
      <c r="AH70" s="6">
        <v>2</v>
      </c>
      <c r="AI70" s="6">
        <v>2</v>
      </c>
      <c r="AJ70" s="6">
        <v>2</v>
      </c>
      <c r="AK70" s="6">
        <v>1</v>
      </c>
      <c r="AL70" s="34">
        <f t="shared" si="5"/>
        <v>0.4</v>
      </c>
      <c r="AM70" s="34">
        <f t="shared" si="10"/>
        <v>0.625</v>
      </c>
      <c r="AN70" s="6">
        <v>2</v>
      </c>
      <c r="AO70" s="34">
        <f t="shared" si="6"/>
        <v>0.5</v>
      </c>
      <c r="AP70" s="34">
        <f t="shared" si="7"/>
        <v>0.54861111111111116</v>
      </c>
      <c r="AQ70" s="5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</row>
    <row r="71" spans="1:98" ht="30" x14ac:dyDescent="0.2">
      <c r="A71" s="28" t="s">
        <v>149</v>
      </c>
      <c r="B71" s="25" t="s">
        <v>152</v>
      </c>
      <c r="C71" s="6">
        <v>1</v>
      </c>
      <c r="D71" s="6">
        <v>2</v>
      </c>
      <c r="E71" s="6">
        <v>3</v>
      </c>
      <c r="F71" s="6">
        <v>3</v>
      </c>
      <c r="G71" s="6">
        <v>2</v>
      </c>
      <c r="H71" s="34">
        <f t="shared" si="0"/>
        <v>0.55000000000000004</v>
      </c>
      <c r="I71" s="6">
        <v>2</v>
      </c>
      <c r="J71" s="6">
        <v>3</v>
      </c>
      <c r="K71" s="6">
        <v>1</v>
      </c>
      <c r="L71" s="6">
        <v>1</v>
      </c>
      <c r="M71" s="34">
        <f t="shared" si="1"/>
        <v>0.4375</v>
      </c>
      <c r="N71" s="6">
        <v>1</v>
      </c>
      <c r="O71" s="6">
        <v>1</v>
      </c>
      <c r="P71" s="6">
        <v>1</v>
      </c>
      <c r="Q71" s="34">
        <f t="shared" si="8"/>
        <v>0.25</v>
      </c>
      <c r="R71" s="34">
        <f t="shared" si="9"/>
        <v>0.4375</v>
      </c>
      <c r="S71" s="6">
        <v>1</v>
      </c>
      <c r="T71" s="34">
        <f t="shared" si="2"/>
        <v>0.25</v>
      </c>
      <c r="U71" s="6">
        <v>3</v>
      </c>
      <c r="V71" s="6">
        <v>3</v>
      </c>
      <c r="W71" s="6">
        <v>4</v>
      </c>
      <c r="X71" s="6">
        <v>3</v>
      </c>
      <c r="Y71" s="34">
        <f t="shared" si="3"/>
        <v>0.8125</v>
      </c>
      <c r="Z71" s="6">
        <v>2</v>
      </c>
      <c r="AA71" s="6">
        <v>3</v>
      </c>
      <c r="AB71" s="6">
        <v>3</v>
      </c>
      <c r="AC71" s="6">
        <v>3</v>
      </c>
      <c r="AD71" s="6">
        <v>3</v>
      </c>
      <c r="AE71" s="6">
        <v>4</v>
      </c>
      <c r="AF71" s="34">
        <f t="shared" si="4"/>
        <v>0.75</v>
      </c>
      <c r="AG71" s="6">
        <v>1</v>
      </c>
      <c r="AH71" s="6">
        <v>2</v>
      </c>
      <c r="AI71" s="6">
        <v>1</v>
      </c>
      <c r="AJ71" s="6">
        <v>3</v>
      </c>
      <c r="AK71" s="6">
        <v>1</v>
      </c>
      <c r="AL71" s="34">
        <f t="shared" si="5"/>
        <v>0.4</v>
      </c>
      <c r="AM71" s="34">
        <f t="shared" si="10"/>
        <v>0.625</v>
      </c>
      <c r="AN71" s="6">
        <v>2</v>
      </c>
      <c r="AO71" s="34">
        <f t="shared" si="6"/>
        <v>0.5</v>
      </c>
      <c r="AP71" s="34">
        <f t="shared" si="7"/>
        <v>0.52083333333333337</v>
      </c>
      <c r="AQ71" s="5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</row>
    <row r="72" spans="1:98" ht="15" x14ac:dyDescent="0.2">
      <c r="A72" s="28" t="s">
        <v>149</v>
      </c>
      <c r="B72" s="25" t="s">
        <v>153</v>
      </c>
      <c r="C72" s="6">
        <v>1</v>
      </c>
      <c r="D72" s="6">
        <v>3</v>
      </c>
      <c r="E72" s="6">
        <v>3</v>
      </c>
      <c r="F72" s="6">
        <v>4</v>
      </c>
      <c r="G72" s="6">
        <v>2</v>
      </c>
      <c r="H72" s="34">
        <f t="shared" si="0"/>
        <v>0.65</v>
      </c>
      <c r="I72" s="6">
        <v>3</v>
      </c>
      <c r="J72" s="6">
        <v>4</v>
      </c>
      <c r="K72" s="6">
        <v>1</v>
      </c>
      <c r="L72" s="6">
        <v>1</v>
      </c>
      <c r="M72" s="34">
        <f t="shared" si="1"/>
        <v>0.5625</v>
      </c>
      <c r="N72" s="6">
        <v>1</v>
      </c>
      <c r="O72" s="6">
        <v>1</v>
      </c>
      <c r="P72" s="6">
        <v>2</v>
      </c>
      <c r="Q72" s="34">
        <f t="shared" si="8"/>
        <v>0.33333333333333331</v>
      </c>
      <c r="R72" s="34">
        <f t="shared" si="9"/>
        <v>0.54166666666666663</v>
      </c>
      <c r="S72" s="6">
        <v>1</v>
      </c>
      <c r="T72" s="34">
        <f t="shared" si="2"/>
        <v>0.25</v>
      </c>
      <c r="U72" s="6">
        <v>3</v>
      </c>
      <c r="V72" s="6">
        <v>3</v>
      </c>
      <c r="W72" s="6">
        <v>4</v>
      </c>
      <c r="X72" s="6">
        <v>3</v>
      </c>
      <c r="Y72" s="34">
        <f t="shared" si="3"/>
        <v>0.8125</v>
      </c>
      <c r="Z72" s="6">
        <v>2</v>
      </c>
      <c r="AA72" s="6">
        <v>3</v>
      </c>
      <c r="AB72" s="6">
        <v>3</v>
      </c>
      <c r="AC72" s="6">
        <v>3</v>
      </c>
      <c r="AD72" s="6">
        <v>3</v>
      </c>
      <c r="AE72" s="6">
        <v>4</v>
      </c>
      <c r="AF72" s="34">
        <f t="shared" si="4"/>
        <v>0.75</v>
      </c>
      <c r="AG72" s="6">
        <v>1</v>
      </c>
      <c r="AH72" s="6">
        <v>3</v>
      </c>
      <c r="AI72" s="6">
        <v>3</v>
      </c>
      <c r="AJ72" s="6">
        <v>2</v>
      </c>
      <c r="AK72" s="6">
        <v>1</v>
      </c>
      <c r="AL72" s="34">
        <f t="shared" si="5"/>
        <v>0.5</v>
      </c>
      <c r="AM72" s="34">
        <f t="shared" si="10"/>
        <v>0.65625</v>
      </c>
      <c r="AN72" s="6">
        <v>3</v>
      </c>
      <c r="AO72" s="34">
        <f t="shared" si="6"/>
        <v>0.75</v>
      </c>
      <c r="AP72" s="34">
        <f t="shared" si="7"/>
        <v>0.64930555555555547</v>
      </c>
      <c r="AQ72" s="5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</row>
    <row r="73" spans="1:98" ht="15" x14ac:dyDescent="0.2">
      <c r="A73" s="24" t="s">
        <v>154</v>
      </c>
      <c r="B73" s="25" t="s">
        <v>155</v>
      </c>
      <c r="C73" s="6">
        <v>3</v>
      </c>
      <c r="D73" s="6">
        <v>3</v>
      </c>
      <c r="E73" s="6">
        <v>3</v>
      </c>
      <c r="F73" s="6">
        <v>4</v>
      </c>
      <c r="G73" s="6">
        <v>2</v>
      </c>
      <c r="H73" s="34">
        <f t="shared" ref="H73:H136" si="11">SUM(C73:G73)/20</f>
        <v>0.75</v>
      </c>
      <c r="I73" s="6">
        <v>3</v>
      </c>
      <c r="J73" s="6">
        <v>3</v>
      </c>
      <c r="K73" s="6">
        <v>2</v>
      </c>
      <c r="L73" s="6">
        <v>1</v>
      </c>
      <c r="M73" s="34">
        <f t="shared" ref="M73:M136" si="12">SUM(I73:L73)/16</f>
        <v>0.5625</v>
      </c>
      <c r="N73" s="6">
        <v>1</v>
      </c>
      <c r="O73" s="6">
        <v>1</v>
      </c>
      <c r="P73" s="6">
        <v>1</v>
      </c>
      <c r="Q73" s="34">
        <f t="shared" si="8"/>
        <v>0.25</v>
      </c>
      <c r="R73" s="34">
        <f t="shared" si="9"/>
        <v>0.5625</v>
      </c>
      <c r="S73" s="6">
        <v>1</v>
      </c>
      <c r="T73" s="34">
        <f t="shared" ref="T73:T136" si="13">S73/4</f>
        <v>0.25</v>
      </c>
      <c r="U73" s="6">
        <v>3</v>
      </c>
      <c r="V73" s="6">
        <v>3</v>
      </c>
      <c r="W73" s="6">
        <v>3</v>
      </c>
      <c r="X73" s="6">
        <v>3</v>
      </c>
      <c r="Y73" s="34">
        <f t="shared" ref="Y73:Y136" si="14">SUM(U73:X73)/16</f>
        <v>0.75</v>
      </c>
      <c r="Z73" s="6">
        <v>2</v>
      </c>
      <c r="AA73" s="6">
        <v>3</v>
      </c>
      <c r="AB73" s="6">
        <v>3</v>
      </c>
      <c r="AC73" s="6">
        <v>3</v>
      </c>
      <c r="AD73" s="6">
        <v>3</v>
      </c>
      <c r="AE73" s="6">
        <v>4</v>
      </c>
      <c r="AF73" s="34">
        <f t="shared" ref="AF73:AF136" si="15">SUM(Z73:AE73)/24</f>
        <v>0.75</v>
      </c>
      <c r="AG73" s="6">
        <v>1</v>
      </c>
      <c r="AH73" s="6">
        <v>2</v>
      </c>
      <c r="AI73" s="6">
        <v>1</v>
      </c>
      <c r="AJ73" s="6">
        <v>1</v>
      </c>
      <c r="AK73" s="6">
        <v>1</v>
      </c>
      <c r="AL73" s="34">
        <f t="shared" ref="AL73:AL136" si="16">SUM(AG73:AK73)/20</f>
        <v>0.3</v>
      </c>
      <c r="AM73" s="34">
        <f t="shared" si="10"/>
        <v>0.578125</v>
      </c>
      <c r="AN73" s="6">
        <v>2</v>
      </c>
      <c r="AO73" s="34">
        <f t="shared" ref="AO73:AO136" si="17">AN73/4</f>
        <v>0.5</v>
      </c>
      <c r="AP73" s="34">
        <f t="shared" ref="AP73:AP136" si="18">AVERAGE(AO73,AM73,R73)</f>
        <v>0.546875</v>
      </c>
      <c r="AQ73" s="5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</row>
    <row r="74" spans="1:98" ht="15" x14ac:dyDescent="0.2">
      <c r="A74" s="26" t="s">
        <v>156</v>
      </c>
      <c r="B74" s="25" t="s">
        <v>157</v>
      </c>
      <c r="C74" s="6">
        <v>3</v>
      </c>
      <c r="D74" s="6">
        <v>2</v>
      </c>
      <c r="E74" s="6">
        <v>3</v>
      </c>
      <c r="F74" s="6">
        <v>4</v>
      </c>
      <c r="G74" s="6">
        <v>4</v>
      </c>
      <c r="H74" s="34">
        <f t="shared" si="11"/>
        <v>0.8</v>
      </c>
      <c r="I74" s="6">
        <v>2</v>
      </c>
      <c r="J74" s="6">
        <v>1</v>
      </c>
      <c r="K74" s="6">
        <v>4</v>
      </c>
      <c r="L74" s="6">
        <v>4</v>
      </c>
      <c r="M74" s="34">
        <f t="shared" si="12"/>
        <v>0.6875</v>
      </c>
      <c r="N74" s="6">
        <v>3</v>
      </c>
      <c r="O74" s="6">
        <v>1</v>
      </c>
      <c r="P74" s="6">
        <v>1</v>
      </c>
      <c r="Q74" s="34">
        <f t="shared" ref="Q74:Q137" si="19">SUM(N74:P74)/12</f>
        <v>0.41666666666666669</v>
      </c>
      <c r="R74" s="34">
        <f t="shared" ref="R74:R137" si="20">(SUM(C74:G74)+SUM(I74:L74)+SUM(N74:P74))/48</f>
        <v>0.66666666666666663</v>
      </c>
      <c r="S74" s="6">
        <v>4</v>
      </c>
      <c r="T74" s="34">
        <f t="shared" si="13"/>
        <v>1</v>
      </c>
      <c r="U74" s="6">
        <v>4</v>
      </c>
      <c r="V74" s="6">
        <v>4</v>
      </c>
      <c r="W74" s="6">
        <v>3</v>
      </c>
      <c r="X74" s="6">
        <v>3</v>
      </c>
      <c r="Y74" s="34">
        <f t="shared" si="14"/>
        <v>0.875</v>
      </c>
      <c r="Z74" s="6">
        <v>2</v>
      </c>
      <c r="AA74" s="6">
        <v>3</v>
      </c>
      <c r="AB74" s="6">
        <v>3</v>
      </c>
      <c r="AC74" s="6">
        <v>3</v>
      </c>
      <c r="AD74" s="6">
        <v>3</v>
      </c>
      <c r="AE74" s="6">
        <v>4</v>
      </c>
      <c r="AF74" s="34">
        <f t="shared" si="15"/>
        <v>0.75</v>
      </c>
      <c r="AG74" s="6">
        <v>1</v>
      </c>
      <c r="AH74" s="6">
        <v>3</v>
      </c>
      <c r="AI74" s="6">
        <v>1</v>
      </c>
      <c r="AJ74" s="6">
        <v>1</v>
      </c>
      <c r="AK74" s="6">
        <v>1</v>
      </c>
      <c r="AL74" s="34">
        <f t="shared" si="16"/>
        <v>0.35</v>
      </c>
      <c r="AM74" s="34">
        <f t="shared" ref="AM74:AM137" si="21">(SUM(AG74:AK74)+SUM(Z74:AE74)+SUM(U74:X74)+S74)/64</f>
        <v>0.671875</v>
      </c>
      <c r="AN74" s="6">
        <v>2</v>
      </c>
      <c r="AO74" s="34">
        <f t="shared" si="17"/>
        <v>0.5</v>
      </c>
      <c r="AP74" s="34">
        <f t="shared" si="18"/>
        <v>0.61284722222222221</v>
      </c>
      <c r="AQ74" s="5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</row>
    <row r="75" spans="1:98" ht="15" x14ac:dyDescent="0.2">
      <c r="A75" s="26" t="s">
        <v>156</v>
      </c>
      <c r="B75" s="25" t="s">
        <v>158</v>
      </c>
      <c r="C75" s="6">
        <v>3</v>
      </c>
      <c r="D75" s="6">
        <v>2</v>
      </c>
      <c r="E75" s="6">
        <v>3</v>
      </c>
      <c r="F75" s="6">
        <v>4</v>
      </c>
      <c r="G75" s="6">
        <v>4</v>
      </c>
      <c r="H75" s="34">
        <f t="shared" si="11"/>
        <v>0.8</v>
      </c>
      <c r="I75" s="6">
        <v>2</v>
      </c>
      <c r="J75" s="6">
        <v>1</v>
      </c>
      <c r="K75" s="6">
        <v>4</v>
      </c>
      <c r="L75" s="6">
        <v>4</v>
      </c>
      <c r="M75" s="34">
        <f t="shared" si="12"/>
        <v>0.6875</v>
      </c>
      <c r="N75" s="6">
        <v>3</v>
      </c>
      <c r="O75" s="6">
        <v>1</v>
      </c>
      <c r="P75" s="6">
        <v>1</v>
      </c>
      <c r="Q75" s="34">
        <f t="shared" si="19"/>
        <v>0.41666666666666669</v>
      </c>
      <c r="R75" s="34">
        <f t="shared" si="20"/>
        <v>0.66666666666666663</v>
      </c>
      <c r="S75" s="6">
        <v>1</v>
      </c>
      <c r="T75" s="34">
        <f t="shared" si="13"/>
        <v>0.25</v>
      </c>
      <c r="U75" s="6">
        <v>3</v>
      </c>
      <c r="V75" s="6">
        <v>3</v>
      </c>
      <c r="W75" s="6">
        <v>3</v>
      </c>
      <c r="X75" s="6">
        <v>3</v>
      </c>
      <c r="Y75" s="34">
        <f t="shared" si="14"/>
        <v>0.75</v>
      </c>
      <c r="Z75" s="6">
        <v>2</v>
      </c>
      <c r="AA75" s="6">
        <v>3</v>
      </c>
      <c r="AB75" s="6">
        <v>3</v>
      </c>
      <c r="AC75" s="6">
        <v>3</v>
      </c>
      <c r="AD75" s="6">
        <v>3</v>
      </c>
      <c r="AE75" s="6">
        <v>4</v>
      </c>
      <c r="AF75" s="34">
        <f t="shared" si="15"/>
        <v>0.75</v>
      </c>
      <c r="AG75" s="6">
        <v>1</v>
      </c>
      <c r="AH75" s="6">
        <v>3</v>
      </c>
      <c r="AI75" s="6">
        <v>1</v>
      </c>
      <c r="AJ75" s="6">
        <v>1</v>
      </c>
      <c r="AK75" s="6">
        <v>1</v>
      </c>
      <c r="AL75" s="34">
        <f t="shared" si="16"/>
        <v>0.35</v>
      </c>
      <c r="AM75" s="34">
        <f t="shared" si="21"/>
        <v>0.59375</v>
      </c>
      <c r="AN75" s="6">
        <v>2</v>
      </c>
      <c r="AO75" s="34">
        <f t="shared" si="17"/>
        <v>0.5</v>
      </c>
      <c r="AP75" s="34">
        <f t="shared" si="18"/>
        <v>0.58680555555555547</v>
      </c>
      <c r="AQ75" s="5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</row>
    <row r="76" spans="1:98" ht="15" x14ac:dyDescent="0.2">
      <c r="A76" s="26" t="s">
        <v>159</v>
      </c>
      <c r="B76" s="25" t="s">
        <v>160</v>
      </c>
      <c r="C76" s="6">
        <v>4</v>
      </c>
      <c r="D76" s="6">
        <v>3</v>
      </c>
      <c r="E76" s="6">
        <v>3</v>
      </c>
      <c r="F76" s="6">
        <v>4</v>
      </c>
      <c r="G76" s="6">
        <v>1</v>
      </c>
      <c r="H76" s="34">
        <f t="shared" si="11"/>
        <v>0.75</v>
      </c>
      <c r="I76" s="6">
        <v>3</v>
      </c>
      <c r="J76" s="6">
        <v>2</v>
      </c>
      <c r="K76" s="6">
        <v>4</v>
      </c>
      <c r="L76" s="6">
        <v>2</v>
      </c>
      <c r="M76" s="34">
        <f t="shared" si="12"/>
        <v>0.6875</v>
      </c>
      <c r="N76" s="6">
        <v>2</v>
      </c>
      <c r="O76" s="6">
        <v>1</v>
      </c>
      <c r="P76" s="6">
        <v>1</v>
      </c>
      <c r="Q76" s="34">
        <f t="shared" si="19"/>
        <v>0.33333333333333331</v>
      </c>
      <c r="R76" s="34">
        <f t="shared" si="20"/>
        <v>0.625</v>
      </c>
      <c r="S76" s="6">
        <v>1</v>
      </c>
      <c r="T76" s="34">
        <f t="shared" si="13"/>
        <v>0.25</v>
      </c>
      <c r="U76" s="6">
        <v>4</v>
      </c>
      <c r="V76" s="6">
        <v>4</v>
      </c>
      <c r="W76" s="6">
        <v>4</v>
      </c>
      <c r="X76" s="6">
        <v>4</v>
      </c>
      <c r="Y76" s="34">
        <f t="shared" si="14"/>
        <v>1</v>
      </c>
      <c r="Z76" s="6">
        <v>2</v>
      </c>
      <c r="AA76" s="6">
        <v>3</v>
      </c>
      <c r="AB76" s="6">
        <v>3</v>
      </c>
      <c r="AC76" s="6">
        <v>3</v>
      </c>
      <c r="AD76" s="6">
        <v>3</v>
      </c>
      <c r="AE76" s="6">
        <v>4</v>
      </c>
      <c r="AF76" s="34">
        <f t="shared" si="15"/>
        <v>0.75</v>
      </c>
      <c r="AG76" s="6">
        <v>1</v>
      </c>
      <c r="AH76" s="6">
        <v>1</v>
      </c>
      <c r="AI76" s="6">
        <v>1</v>
      </c>
      <c r="AJ76" s="6">
        <v>1</v>
      </c>
      <c r="AK76" s="6">
        <v>1</v>
      </c>
      <c r="AL76" s="34">
        <f t="shared" si="16"/>
        <v>0.25</v>
      </c>
      <c r="AM76" s="34">
        <f t="shared" si="21"/>
        <v>0.625</v>
      </c>
      <c r="AN76" s="6">
        <v>2</v>
      </c>
      <c r="AO76" s="34">
        <f t="shared" si="17"/>
        <v>0.5</v>
      </c>
      <c r="AP76" s="34">
        <f t="shared" si="18"/>
        <v>0.58333333333333337</v>
      </c>
      <c r="AQ76" s="5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</row>
    <row r="77" spans="1:98" ht="15" x14ac:dyDescent="0.2">
      <c r="A77" s="27" t="s">
        <v>161</v>
      </c>
      <c r="B77" s="25" t="s">
        <v>162</v>
      </c>
      <c r="C77" s="6">
        <v>1</v>
      </c>
      <c r="D77" s="6">
        <v>3</v>
      </c>
      <c r="E77" s="6">
        <v>1</v>
      </c>
      <c r="F77" s="6">
        <v>3</v>
      </c>
      <c r="G77" s="6">
        <v>1</v>
      </c>
      <c r="H77" s="34">
        <f t="shared" si="11"/>
        <v>0.45</v>
      </c>
      <c r="I77" s="6">
        <v>3</v>
      </c>
      <c r="J77" s="6">
        <v>3</v>
      </c>
      <c r="K77" s="6">
        <v>2</v>
      </c>
      <c r="L77" s="6">
        <v>1</v>
      </c>
      <c r="M77" s="34">
        <f t="shared" si="12"/>
        <v>0.5625</v>
      </c>
      <c r="N77" s="6">
        <v>3</v>
      </c>
      <c r="O77" s="6">
        <v>3</v>
      </c>
      <c r="P77" s="6">
        <v>1</v>
      </c>
      <c r="Q77" s="34">
        <f t="shared" si="19"/>
        <v>0.58333333333333337</v>
      </c>
      <c r="R77" s="34">
        <f t="shared" si="20"/>
        <v>0.52083333333333337</v>
      </c>
      <c r="S77" s="6">
        <v>4</v>
      </c>
      <c r="T77" s="34">
        <f t="shared" si="13"/>
        <v>1</v>
      </c>
      <c r="U77" s="6">
        <v>3</v>
      </c>
      <c r="V77" s="6">
        <v>3</v>
      </c>
      <c r="W77" s="6">
        <v>3</v>
      </c>
      <c r="X77" s="6">
        <v>3</v>
      </c>
      <c r="Y77" s="34">
        <f t="shared" si="14"/>
        <v>0.75</v>
      </c>
      <c r="Z77" s="6">
        <v>2</v>
      </c>
      <c r="AA77" s="6">
        <v>3</v>
      </c>
      <c r="AB77" s="6">
        <v>3</v>
      </c>
      <c r="AC77" s="6">
        <v>3</v>
      </c>
      <c r="AD77" s="6">
        <v>3</v>
      </c>
      <c r="AE77" s="6">
        <v>4</v>
      </c>
      <c r="AF77" s="34">
        <f t="shared" si="15"/>
        <v>0.75</v>
      </c>
      <c r="AG77" s="6">
        <v>1</v>
      </c>
      <c r="AH77" s="6">
        <v>1</v>
      </c>
      <c r="AI77" s="6">
        <v>1</v>
      </c>
      <c r="AJ77" s="6">
        <v>1</v>
      </c>
      <c r="AK77" s="6">
        <v>1</v>
      </c>
      <c r="AL77" s="34">
        <f t="shared" si="16"/>
        <v>0.25</v>
      </c>
      <c r="AM77" s="34">
        <f t="shared" si="21"/>
        <v>0.609375</v>
      </c>
      <c r="AN77" s="6">
        <v>2</v>
      </c>
      <c r="AO77" s="34">
        <f t="shared" si="17"/>
        <v>0.5</v>
      </c>
      <c r="AP77" s="34">
        <f t="shared" si="18"/>
        <v>0.54340277777777779</v>
      </c>
      <c r="AQ77" s="5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</row>
    <row r="78" spans="1:98" ht="30" x14ac:dyDescent="0.2">
      <c r="A78" s="28" t="s">
        <v>161</v>
      </c>
      <c r="B78" s="25" t="s">
        <v>163</v>
      </c>
      <c r="C78" s="6">
        <v>1</v>
      </c>
      <c r="D78" s="6">
        <v>3</v>
      </c>
      <c r="E78" s="6">
        <v>1</v>
      </c>
      <c r="F78" s="6">
        <v>3</v>
      </c>
      <c r="G78" s="6">
        <v>1</v>
      </c>
      <c r="H78" s="34">
        <f t="shared" si="11"/>
        <v>0.45</v>
      </c>
      <c r="I78" s="6">
        <v>3</v>
      </c>
      <c r="J78" s="6">
        <v>3</v>
      </c>
      <c r="K78" s="6">
        <v>2</v>
      </c>
      <c r="L78" s="6">
        <v>1</v>
      </c>
      <c r="M78" s="34">
        <f t="shared" si="12"/>
        <v>0.5625</v>
      </c>
      <c r="N78" s="6">
        <v>3</v>
      </c>
      <c r="O78" s="6">
        <v>3</v>
      </c>
      <c r="P78" s="6">
        <v>1</v>
      </c>
      <c r="Q78" s="34">
        <f t="shared" si="19"/>
        <v>0.58333333333333337</v>
      </c>
      <c r="R78" s="34">
        <f t="shared" si="20"/>
        <v>0.52083333333333337</v>
      </c>
      <c r="S78" s="6">
        <v>4</v>
      </c>
      <c r="T78" s="34">
        <f t="shared" si="13"/>
        <v>1</v>
      </c>
      <c r="U78" s="6">
        <v>3</v>
      </c>
      <c r="V78" s="6">
        <v>3</v>
      </c>
      <c r="W78" s="6">
        <v>3</v>
      </c>
      <c r="X78" s="6">
        <v>3</v>
      </c>
      <c r="Y78" s="34">
        <f t="shared" si="14"/>
        <v>0.75</v>
      </c>
      <c r="Z78" s="6">
        <v>2</v>
      </c>
      <c r="AA78" s="6">
        <v>3</v>
      </c>
      <c r="AB78" s="6">
        <v>3</v>
      </c>
      <c r="AC78" s="6">
        <v>3</v>
      </c>
      <c r="AD78" s="6">
        <v>3</v>
      </c>
      <c r="AE78" s="6">
        <v>4</v>
      </c>
      <c r="AF78" s="34">
        <f t="shared" si="15"/>
        <v>0.75</v>
      </c>
      <c r="AG78" s="6">
        <v>1</v>
      </c>
      <c r="AH78" s="6">
        <v>1</v>
      </c>
      <c r="AI78" s="6">
        <v>1</v>
      </c>
      <c r="AJ78" s="6">
        <v>1</v>
      </c>
      <c r="AK78" s="6">
        <v>1</v>
      </c>
      <c r="AL78" s="34">
        <f t="shared" si="16"/>
        <v>0.25</v>
      </c>
      <c r="AM78" s="34">
        <f t="shared" si="21"/>
        <v>0.609375</v>
      </c>
      <c r="AN78" s="6">
        <v>2</v>
      </c>
      <c r="AO78" s="34">
        <f t="shared" si="17"/>
        <v>0.5</v>
      </c>
      <c r="AP78" s="34">
        <f t="shared" si="18"/>
        <v>0.54340277777777779</v>
      </c>
      <c r="AQ78" s="5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</row>
    <row r="79" spans="1:98" ht="15" x14ac:dyDescent="0.2">
      <c r="A79" s="29" t="s">
        <v>164</v>
      </c>
      <c r="B79" s="30" t="s">
        <v>165</v>
      </c>
      <c r="C79" s="8">
        <v>1</v>
      </c>
      <c r="D79" s="8">
        <v>1</v>
      </c>
      <c r="E79" s="8">
        <v>1</v>
      </c>
      <c r="F79" s="8">
        <v>2</v>
      </c>
      <c r="G79" s="8">
        <v>1</v>
      </c>
      <c r="H79" s="34">
        <f t="shared" si="11"/>
        <v>0.3</v>
      </c>
      <c r="I79" s="8">
        <v>2</v>
      </c>
      <c r="J79" s="8">
        <v>1</v>
      </c>
      <c r="K79" s="8">
        <v>1</v>
      </c>
      <c r="L79" s="8">
        <v>1</v>
      </c>
      <c r="M79" s="34">
        <f t="shared" si="12"/>
        <v>0.3125</v>
      </c>
      <c r="N79" s="8">
        <v>1</v>
      </c>
      <c r="O79" s="8">
        <v>1</v>
      </c>
      <c r="P79" s="8">
        <v>1</v>
      </c>
      <c r="Q79" s="34">
        <f t="shared" si="19"/>
        <v>0.25</v>
      </c>
      <c r="R79" s="34">
        <f t="shared" si="20"/>
        <v>0.29166666666666669</v>
      </c>
      <c r="S79" s="8">
        <v>1</v>
      </c>
      <c r="T79" s="34">
        <f t="shared" si="13"/>
        <v>0.25</v>
      </c>
      <c r="U79" s="8">
        <v>3</v>
      </c>
      <c r="V79" s="8">
        <v>3</v>
      </c>
      <c r="W79" s="8">
        <v>3</v>
      </c>
      <c r="X79" s="8">
        <v>1</v>
      </c>
      <c r="Y79" s="34">
        <f t="shared" si="14"/>
        <v>0.625</v>
      </c>
      <c r="Z79" s="8">
        <v>3</v>
      </c>
      <c r="AA79" s="8">
        <v>3</v>
      </c>
      <c r="AB79" s="8">
        <v>3</v>
      </c>
      <c r="AC79" s="8">
        <v>3</v>
      </c>
      <c r="AD79" s="8">
        <v>3</v>
      </c>
      <c r="AE79" s="8">
        <v>3</v>
      </c>
      <c r="AF79" s="34">
        <f t="shared" si="15"/>
        <v>0.75</v>
      </c>
      <c r="AG79" s="8">
        <v>1</v>
      </c>
      <c r="AH79" s="8">
        <v>2</v>
      </c>
      <c r="AI79" s="8">
        <v>1</v>
      </c>
      <c r="AJ79" s="8">
        <v>1</v>
      </c>
      <c r="AK79" s="8">
        <v>1</v>
      </c>
      <c r="AL79" s="34">
        <f t="shared" si="16"/>
        <v>0.3</v>
      </c>
      <c r="AM79" s="34">
        <f t="shared" si="21"/>
        <v>0.546875</v>
      </c>
      <c r="AN79" s="8">
        <v>3</v>
      </c>
      <c r="AO79" s="34">
        <f t="shared" si="17"/>
        <v>0.75</v>
      </c>
      <c r="AP79" s="34">
        <f t="shared" si="18"/>
        <v>0.52951388888888895</v>
      </c>
      <c r="AQ79" s="5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</row>
    <row r="80" spans="1:98" ht="30" x14ac:dyDescent="0.2">
      <c r="A80" s="31" t="s">
        <v>164</v>
      </c>
      <c r="B80" s="30" t="s">
        <v>166</v>
      </c>
      <c r="C80" s="8">
        <v>1</v>
      </c>
      <c r="D80" s="8">
        <v>1</v>
      </c>
      <c r="E80" s="8">
        <v>1</v>
      </c>
      <c r="F80" s="8">
        <v>2</v>
      </c>
      <c r="G80" s="8">
        <v>1</v>
      </c>
      <c r="H80" s="34">
        <f t="shared" si="11"/>
        <v>0.3</v>
      </c>
      <c r="I80" s="8">
        <v>2</v>
      </c>
      <c r="J80" s="8">
        <v>1</v>
      </c>
      <c r="K80" s="8">
        <v>1</v>
      </c>
      <c r="L80" s="8">
        <v>1</v>
      </c>
      <c r="M80" s="34">
        <f t="shared" si="12"/>
        <v>0.3125</v>
      </c>
      <c r="N80" s="8">
        <v>1</v>
      </c>
      <c r="O80" s="8">
        <v>1</v>
      </c>
      <c r="P80" s="8">
        <v>1</v>
      </c>
      <c r="Q80" s="34">
        <f t="shared" si="19"/>
        <v>0.25</v>
      </c>
      <c r="R80" s="34">
        <f t="shared" si="20"/>
        <v>0.29166666666666669</v>
      </c>
      <c r="S80" s="8">
        <v>1</v>
      </c>
      <c r="T80" s="34">
        <f t="shared" si="13"/>
        <v>0.25</v>
      </c>
      <c r="U80" s="8">
        <v>3</v>
      </c>
      <c r="V80" s="8">
        <v>3</v>
      </c>
      <c r="W80" s="8">
        <v>3</v>
      </c>
      <c r="X80" s="8">
        <v>1</v>
      </c>
      <c r="Y80" s="34">
        <f t="shared" si="14"/>
        <v>0.625</v>
      </c>
      <c r="Z80" s="8">
        <v>3</v>
      </c>
      <c r="AA80" s="8">
        <v>3</v>
      </c>
      <c r="AB80" s="8">
        <v>3</v>
      </c>
      <c r="AC80" s="8">
        <v>3</v>
      </c>
      <c r="AD80" s="8">
        <v>3</v>
      </c>
      <c r="AE80" s="8">
        <v>3</v>
      </c>
      <c r="AF80" s="34">
        <f t="shared" si="15"/>
        <v>0.75</v>
      </c>
      <c r="AG80" s="8">
        <v>1</v>
      </c>
      <c r="AH80" s="8">
        <v>2</v>
      </c>
      <c r="AI80" s="8">
        <v>1</v>
      </c>
      <c r="AJ80" s="8">
        <v>1</v>
      </c>
      <c r="AK80" s="8">
        <v>1</v>
      </c>
      <c r="AL80" s="34">
        <f t="shared" si="16"/>
        <v>0.3</v>
      </c>
      <c r="AM80" s="34">
        <f t="shared" si="21"/>
        <v>0.546875</v>
      </c>
      <c r="AN80" s="8">
        <v>4</v>
      </c>
      <c r="AO80" s="34">
        <f t="shared" si="17"/>
        <v>1</v>
      </c>
      <c r="AP80" s="34">
        <f t="shared" si="18"/>
        <v>0.61284722222222221</v>
      </c>
      <c r="AQ80" s="5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</row>
    <row r="81" spans="1:98" ht="15" x14ac:dyDescent="0.2">
      <c r="A81" s="31" t="s">
        <v>167</v>
      </c>
      <c r="B81" s="30" t="s">
        <v>168</v>
      </c>
      <c r="C81" s="8">
        <v>1</v>
      </c>
      <c r="D81" s="8">
        <v>1</v>
      </c>
      <c r="E81" s="8">
        <v>1</v>
      </c>
      <c r="F81" s="8">
        <v>2</v>
      </c>
      <c r="G81" s="8">
        <v>1</v>
      </c>
      <c r="H81" s="34">
        <f t="shared" si="11"/>
        <v>0.3</v>
      </c>
      <c r="I81" s="8">
        <v>2</v>
      </c>
      <c r="J81" s="8">
        <v>1</v>
      </c>
      <c r="K81" s="8">
        <v>1</v>
      </c>
      <c r="L81" s="8">
        <v>1</v>
      </c>
      <c r="M81" s="34">
        <f t="shared" si="12"/>
        <v>0.3125</v>
      </c>
      <c r="N81" s="8">
        <v>1</v>
      </c>
      <c r="O81" s="8">
        <v>1</v>
      </c>
      <c r="P81" s="8">
        <v>1</v>
      </c>
      <c r="Q81" s="34">
        <f t="shared" si="19"/>
        <v>0.25</v>
      </c>
      <c r="R81" s="34">
        <f t="shared" si="20"/>
        <v>0.29166666666666669</v>
      </c>
      <c r="S81" s="8">
        <v>1</v>
      </c>
      <c r="T81" s="34">
        <f t="shared" si="13"/>
        <v>0.25</v>
      </c>
      <c r="U81" s="8">
        <v>4</v>
      </c>
      <c r="V81" s="8">
        <v>4</v>
      </c>
      <c r="W81" s="8">
        <v>3</v>
      </c>
      <c r="X81" s="8">
        <v>1</v>
      </c>
      <c r="Y81" s="34">
        <f t="shared" si="14"/>
        <v>0.75</v>
      </c>
      <c r="Z81" s="8">
        <v>3</v>
      </c>
      <c r="AA81" s="8">
        <v>3</v>
      </c>
      <c r="AB81" s="8">
        <v>3</v>
      </c>
      <c r="AC81" s="8">
        <v>3</v>
      </c>
      <c r="AD81" s="8">
        <v>3</v>
      </c>
      <c r="AE81" s="8">
        <v>3</v>
      </c>
      <c r="AF81" s="34">
        <f t="shared" si="15"/>
        <v>0.75</v>
      </c>
      <c r="AG81" s="8">
        <v>1</v>
      </c>
      <c r="AH81" s="8">
        <v>2</v>
      </c>
      <c r="AI81" s="8">
        <v>2</v>
      </c>
      <c r="AJ81" s="8">
        <v>1</v>
      </c>
      <c r="AK81" s="8">
        <v>1</v>
      </c>
      <c r="AL81" s="34">
        <f t="shared" si="16"/>
        <v>0.35</v>
      </c>
      <c r="AM81" s="34">
        <f t="shared" si="21"/>
        <v>0.59375</v>
      </c>
      <c r="AN81" s="8">
        <v>3</v>
      </c>
      <c r="AO81" s="34">
        <f t="shared" si="17"/>
        <v>0.75</v>
      </c>
      <c r="AP81" s="34">
        <f t="shared" si="18"/>
        <v>0.54513888888888895</v>
      </c>
      <c r="AQ81" s="5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</row>
    <row r="82" spans="1:98" ht="15" x14ac:dyDescent="0.2">
      <c r="A82" s="31" t="s">
        <v>169</v>
      </c>
      <c r="B82" s="30" t="s">
        <v>170</v>
      </c>
      <c r="C82" s="8">
        <v>1</v>
      </c>
      <c r="D82" s="8">
        <v>1</v>
      </c>
      <c r="E82" s="8">
        <v>1</v>
      </c>
      <c r="F82" s="8">
        <v>2</v>
      </c>
      <c r="G82" s="8">
        <v>1</v>
      </c>
      <c r="H82" s="34">
        <f t="shared" si="11"/>
        <v>0.3</v>
      </c>
      <c r="I82" s="8">
        <v>2</v>
      </c>
      <c r="J82" s="8">
        <v>1</v>
      </c>
      <c r="K82" s="8">
        <v>1</v>
      </c>
      <c r="L82" s="8">
        <v>1</v>
      </c>
      <c r="M82" s="34">
        <f t="shared" si="12"/>
        <v>0.3125</v>
      </c>
      <c r="N82" s="8">
        <v>1</v>
      </c>
      <c r="O82" s="8">
        <v>1</v>
      </c>
      <c r="P82" s="8">
        <v>1</v>
      </c>
      <c r="Q82" s="34">
        <f t="shared" si="19"/>
        <v>0.25</v>
      </c>
      <c r="R82" s="34">
        <f t="shared" si="20"/>
        <v>0.29166666666666669</v>
      </c>
      <c r="S82" s="8">
        <v>1</v>
      </c>
      <c r="T82" s="34">
        <f t="shared" si="13"/>
        <v>0.25</v>
      </c>
      <c r="U82" s="8">
        <v>1</v>
      </c>
      <c r="V82" s="8">
        <v>1</v>
      </c>
      <c r="W82" s="8">
        <v>1</v>
      </c>
      <c r="X82" s="8">
        <v>1</v>
      </c>
      <c r="Y82" s="34">
        <f t="shared" si="14"/>
        <v>0.25</v>
      </c>
      <c r="Z82" s="8">
        <v>3</v>
      </c>
      <c r="AA82" s="8">
        <v>2</v>
      </c>
      <c r="AB82" s="8">
        <v>2</v>
      </c>
      <c r="AC82" s="8">
        <v>2</v>
      </c>
      <c r="AD82" s="8">
        <v>3</v>
      </c>
      <c r="AE82" s="8">
        <v>3</v>
      </c>
      <c r="AF82" s="34">
        <f t="shared" si="15"/>
        <v>0.625</v>
      </c>
      <c r="AG82" s="8">
        <v>2</v>
      </c>
      <c r="AH82" s="8">
        <v>2</v>
      </c>
      <c r="AI82" s="8">
        <v>3</v>
      </c>
      <c r="AJ82" s="8">
        <v>1</v>
      </c>
      <c r="AK82" s="8">
        <v>1</v>
      </c>
      <c r="AL82" s="34">
        <f t="shared" si="16"/>
        <v>0.45</v>
      </c>
      <c r="AM82" s="34">
        <f t="shared" si="21"/>
        <v>0.453125</v>
      </c>
      <c r="AN82" s="8">
        <v>3</v>
      </c>
      <c r="AO82" s="34">
        <f t="shared" si="17"/>
        <v>0.75</v>
      </c>
      <c r="AP82" s="34">
        <f t="shared" si="18"/>
        <v>0.4982638888888889</v>
      </c>
      <c r="AQ82" s="5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</row>
    <row r="83" spans="1:98" ht="30" x14ac:dyDescent="0.2">
      <c r="A83" s="31" t="s">
        <v>169</v>
      </c>
      <c r="B83" s="30" t="s">
        <v>171</v>
      </c>
      <c r="C83" s="8">
        <v>1</v>
      </c>
      <c r="D83" s="8">
        <v>1</v>
      </c>
      <c r="E83" s="8">
        <v>1</v>
      </c>
      <c r="F83" s="8">
        <v>2</v>
      </c>
      <c r="G83" s="8">
        <v>1</v>
      </c>
      <c r="H83" s="34">
        <f t="shared" si="11"/>
        <v>0.3</v>
      </c>
      <c r="I83" s="8">
        <v>2</v>
      </c>
      <c r="J83" s="8">
        <v>1</v>
      </c>
      <c r="K83" s="8">
        <v>1</v>
      </c>
      <c r="L83" s="8">
        <v>1</v>
      </c>
      <c r="M83" s="34">
        <f t="shared" si="12"/>
        <v>0.3125</v>
      </c>
      <c r="N83" s="8">
        <v>1</v>
      </c>
      <c r="O83" s="8">
        <v>1</v>
      </c>
      <c r="P83" s="8">
        <v>1</v>
      </c>
      <c r="Q83" s="34">
        <f t="shared" si="19"/>
        <v>0.25</v>
      </c>
      <c r="R83" s="34">
        <f t="shared" si="20"/>
        <v>0.29166666666666669</v>
      </c>
      <c r="S83" s="8">
        <v>1</v>
      </c>
      <c r="T83" s="34">
        <f t="shared" si="13"/>
        <v>0.25</v>
      </c>
      <c r="U83" s="8">
        <v>1</v>
      </c>
      <c r="V83" s="8">
        <v>1</v>
      </c>
      <c r="W83" s="8">
        <v>1</v>
      </c>
      <c r="X83" s="8">
        <v>3</v>
      </c>
      <c r="Y83" s="34">
        <f t="shared" si="14"/>
        <v>0.375</v>
      </c>
      <c r="Z83" s="8">
        <v>3</v>
      </c>
      <c r="AA83" s="8">
        <v>2</v>
      </c>
      <c r="AB83" s="8">
        <v>2</v>
      </c>
      <c r="AC83" s="8">
        <v>2</v>
      </c>
      <c r="AD83" s="8">
        <v>3</v>
      </c>
      <c r="AE83" s="8">
        <v>3</v>
      </c>
      <c r="AF83" s="34">
        <f t="shared" si="15"/>
        <v>0.625</v>
      </c>
      <c r="AG83" s="8">
        <v>2</v>
      </c>
      <c r="AH83" s="8">
        <v>2</v>
      </c>
      <c r="AI83" s="8">
        <v>3</v>
      </c>
      <c r="AJ83" s="8">
        <v>1</v>
      </c>
      <c r="AK83" s="8">
        <v>1</v>
      </c>
      <c r="AL83" s="34">
        <f t="shared" si="16"/>
        <v>0.45</v>
      </c>
      <c r="AM83" s="34">
        <f t="shared" si="21"/>
        <v>0.484375</v>
      </c>
      <c r="AN83" s="8">
        <v>3</v>
      </c>
      <c r="AO83" s="34">
        <f t="shared" si="17"/>
        <v>0.75</v>
      </c>
      <c r="AP83" s="34">
        <f t="shared" si="18"/>
        <v>0.50868055555555558</v>
      </c>
      <c r="AQ83" s="5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</row>
    <row r="84" spans="1:98" ht="15" x14ac:dyDescent="0.2">
      <c r="A84" s="31" t="s">
        <v>172</v>
      </c>
      <c r="B84" s="30" t="s">
        <v>173</v>
      </c>
      <c r="C84" s="8">
        <v>1</v>
      </c>
      <c r="D84" s="8">
        <v>1</v>
      </c>
      <c r="E84" s="8">
        <v>1</v>
      </c>
      <c r="F84" s="8">
        <v>2</v>
      </c>
      <c r="G84" s="8">
        <v>1</v>
      </c>
      <c r="H84" s="34">
        <f t="shared" si="11"/>
        <v>0.3</v>
      </c>
      <c r="I84" s="8">
        <v>2</v>
      </c>
      <c r="J84" s="8">
        <v>1</v>
      </c>
      <c r="K84" s="8">
        <v>1</v>
      </c>
      <c r="L84" s="8">
        <v>1</v>
      </c>
      <c r="M84" s="34">
        <f t="shared" si="12"/>
        <v>0.3125</v>
      </c>
      <c r="N84" s="8">
        <v>1</v>
      </c>
      <c r="O84" s="8">
        <v>1</v>
      </c>
      <c r="P84" s="8">
        <v>1</v>
      </c>
      <c r="Q84" s="34">
        <f t="shared" si="19"/>
        <v>0.25</v>
      </c>
      <c r="R84" s="34">
        <f t="shared" si="20"/>
        <v>0.29166666666666669</v>
      </c>
      <c r="S84" s="8">
        <v>1</v>
      </c>
      <c r="T84" s="34">
        <f t="shared" si="13"/>
        <v>0.25</v>
      </c>
      <c r="U84" s="8">
        <v>1</v>
      </c>
      <c r="V84" s="8">
        <v>1</v>
      </c>
      <c r="W84" s="8">
        <v>1</v>
      </c>
      <c r="X84" s="8">
        <v>1</v>
      </c>
      <c r="Y84" s="34">
        <f t="shared" si="14"/>
        <v>0.25</v>
      </c>
      <c r="Z84" s="8">
        <v>3</v>
      </c>
      <c r="AA84" s="8">
        <v>2</v>
      </c>
      <c r="AB84" s="8">
        <v>2</v>
      </c>
      <c r="AC84" s="8">
        <v>2</v>
      </c>
      <c r="AD84" s="8">
        <v>2</v>
      </c>
      <c r="AE84" s="8">
        <v>3</v>
      </c>
      <c r="AF84" s="34">
        <f t="shared" si="15"/>
        <v>0.58333333333333337</v>
      </c>
      <c r="AG84" s="8">
        <v>3</v>
      </c>
      <c r="AH84" s="8">
        <v>2</v>
      </c>
      <c r="AI84" s="8">
        <v>1</v>
      </c>
      <c r="AJ84" s="8">
        <v>1</v>
      </c>
      <c r="AK84" s="8">
        <v>1</v>
      </c>
      <c r="AL84" s="34">
        <f t="shared" si="16"/>
        <v>0.4</v>
      </c>
      <c r="AM84" s="34">
        <f t="shared" si="21"/>
        <v>0.421875</v>
      </c>
      <c r="AN84" s="8">
        <v>3</v>
      </c>
      <c r="AO84" s="34">
        <f t="shared" si="17"/>
        <v>0.75</v>
      </c>
      <c r="AP84" s="34">
        <f t="shared" si="18"/>
        <v>0.48784722222222227</v>
      </c>
      <c r="AQ84" s="5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</row>
    <row r="85" spans="1:98" ht="15" x14ac:dyDescent="0.2">
      <c r="A85" s="31" t="s">
        <v>172</v>
      </c>
      <c r="B85" s="30" t="s">
        <v>174</v>
      </c>
      <c r="C85" s="8">
        <v>1</v>
      </c>
      <c r="D85" s="8">
        <v>1</v>
      </c>
      <c r="E85" s="8">
        <v>1</v>
      </c>
      <c r="F85" s="8">
        <v>2</v>
      </c>
      <c r="G85" s="8">
        <v>1</v>
      </c>
      <c r="H85" s="34">
        <f t="shared" si="11"/>
        <v>0.3</v>
      </c>
      <c r="I85" s="8">
        <v>2</v>
      </c>
      <c r="J85" s="8">
        <v>1</v>
      </c>
      <c r="K85" s="8">
        <v>1</v>
      </c>
      <c r="L85" s="8">
        <v>1</v>
      </c>
      <c r="M85" s="34">
        <f t="shared" si="12"/>
        <v>0.3125</v>
      </c>
      <c r="N85" s="8">
        <v>1</v>
      </c>
      <c r="O85" s="8">
        <v>1</v>
      </c>
      <c r="P85" s="8">
        <v>1</v>
      </c>
      <c r="Q85" s="34">
        <f t="shared" si="19"/>
        <v>0.25</v>
      </c>
      <c r="R85" s="34">
        <f t="shared" si="20"/>
        <v>0.29166666666666669</v>
      </c>
      <c r="S85" s="8">
        <v>1</v>
      </c>
      <c r="T85" s="34">
        <f t="shared" si="13"/>
        <v>0.25</v>
      </c>
      <c r="U85" s="8">
        <v>1</v>
      </c>
      <c r="V85" s="8">
        <v>1</v>
      </c>
      <c r="W85" s="8">
        <v>1</v>
      </c>
      <c r="X85" s="8">
        <v>1</v>
      </c>
      <c r="Y85" s="34">
        <f t="shared" si="14"/>
        <v>0.25</v>
      </c>
      <c r="Z85" s="8">
        <v>3</v>
      </c>
      <c r="AA85" s="8">
        <v>2</v>
      </c>
      <c r="AB85" s="8">
        <v>2</v>
      </c>
      <c r="AC85" s="8">
        <v>2</v>
      </c>
      <c r="AD85" s="8">
        <v>2</v>
      </c>
      <c r="AE85" s="8">
        <v>3</v>
      </c>
      <c r="AF85" s="34">
        <f t="shared" si="15"/>
        <v>0.58333333333333337</v>
      </c>
      <c r="AG85" s="8">
        <v>3</v>
      </c>
      <c r="AH85" s="8">
        <v>2</v>
      </c>
      <c r="AI85" s="8">
        <v>1</v>
      </c>
      <c r="AJ85" s="8">
        <v>1</v>
      </c>
      <c r="AK85" s="8">
        <v>1</v>
      </c>
      <c r="AL85" s="34">
        <f t="shared" si="16"/>
        <v>0.4</v>
      </c>
      <c r="AM85" s="34">
        <f t="shared" si="21"/>
        <v>0.421875</v>
      </c>
      <c r="AN85" s="8">
        <v>3</v>
      </c>
      <c r="AO85" s="34">
        <f t="shared" si="17"/>
        <v>0.75</v>
      </c>
      <c r="AP85" s="34">
        <f t="shared" si="18"/>
        <v>0.48784722222222227</v>
      </c>
      <c r="AQ85" s="5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</row>
    <row r="86" spans="1:98" ht="15" x14ac:dyDescent="0.2">
      <c r="A86" s="31" t="s">
        <v>172</v>
      </c>
      <c r="B86" s="30" t="s">
        <v>175</v>
      </c>
      <c r="C86" s="8">
        <v>1</v>
      </c>
      <c r="D86" s="8">
        <v>1</v>
      </c>
      <c r="E86" s="8">
        <v>1</v>
      </c>
      <c r="F86" s="8">
        <v>2</v>
      </c>
      <c r="G86" s="8">
        <v>1</v>
      </c>
      <c r="H86" s="34">
        <f t="shared" si="11"/>
        <v>0.3</v>
      </c>
      <c r="I86" s="8">
        <v>2</v>
      </c>
      <c r="J86" s="8">
        <v>1</v>
      </c>
      <c r="K86" s="8">
        <v>1</v>
      </c>
      <c r="L86" s="8">
        <v>1</v>
      </c>
      <c r="M86" s="34">
        <f t="shared" si="12"/>
        <v>0.3125</v>
      </c>
      <c r="N86" s="8">
        <v>1</v>
      </c>
      <c r="O86" s="8">
        <v>1</v>
      </c>
      <c r="P86" s="8">
        <v>1</v>
      </c>
      <c r="Q86" s="34">
        <f t="shared" si="19"/>
        <v>0.25</v>
      </c>
      <c r="R86" s="34">
        <f t="shared" si="20"/>
        <v>0.29166666666666669</v>
      </c>
      <c r="S86" s="8">
        <v>1</v>
      </c>
      <c r="T86" s="34">
        <f t="shared" si="13"/>
        <v>0.25</v>
      </c>
      <c r="U86" s="8">
        <v>1</v>
      </c>
      <c r="V86" s="8">
        <v>1</v>
      </c>
      <c r="W86" s="8">
        <v>1</v>
      </c>
      <c r="X86" s="8">
        <v>1</v>
      </c>
      <c r="Y86" s="34">
        <f t="shared" si="14"/>
        <v>0.25</v>
      </c>
      <c r="Z86" s="8">
        <v>3</v>
      </c>
      <c r="AA86" s="8">
        <v>2</v>
      </c>
      <c r="AB86" s="8">
        <v>2</v>
      </c>
      <c r="AC86" s="8">
        <v>2</v>
      </c>
      <c r="AD86" s="8">
        <v>2</v>
      </c>
      <c r="AE86" s="8">
        <v>3</v>
      </c>
      <c r="AF86" s="34">
        <f t="shared" si="15"/>
        <v>0.58333333333333337</v>
      </c>
      <c r="AG86" s="8">
        <v>3</v>
      </c>
      <c r="AH86" s="8">
        <v>2</v>
      </c>
      <c r="AI86" s="8">
        <v>1</v>
      </c>
      <c r="AJ86" s="8">
        <v>1</v>
      </c>
      <c r="AK86" s="8">
        <v>1</v>
      </c>
      <c r="AL86" s="34">
        <f t="shared" si="16"/>
        <v>0.4</v>
      </c>
      <c r="AM86" s="34">
        <f t="shared" si="21"/>
        <v>0.421875</v>
      </c>
      <c r="AN86" s="8">
        <v>3</v>
      </c>
      <c r="AO86" s="34">
        <f t="shared" si="17"/>
        <v>0.75</v>
      </c>
      <c r="AP86" s="34">
        <f t="shared" si="18"/>
        <v>0.48784722222222227</v>
      </c>
      <c r="AQ86" s="5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</row>
    <row r="87" spans="1:98" ht="15" x14ac:dyDescent="0.2">
      <c r="A87" s="31" t="s">
        <v>172</v>
      </c>
      <c r="B87" s="30" t="s">
        <v>176</v>
      </c>
      <c r="C87" s="8">
        <v>1</v>
      </c>
      <c r="D87" s="8">
        <v>1</v>
      </c>
      <c r="E87" s="8">
        <v>1</v>
      </c>
      <c r="F87" s="8">
        <v>2</v>
      </c>
      <c r="G87" s="8">
        <v>1</v>
      </c>
      <c r="H87" s="34">
        <f t="shared" si="11"/>
        <v>0.3</v>
      </c>
      <c r="I87" s="8">
        <v>2</v>
      </c>
      <c r="J87" s="8">
        <v>1</v>
      </c>
      <c r="K87" s="8">
        <v>1</v>
      </c>
      <c r="L87" s="8">
        <v>1</v>
      </c>
      <c r="M87" s="34">
        <f t="shared" si="12"/>
        <v>0.3125</v>
      </c>
      <c r="N87" s="8">
        <v>1</v>
      </c>
      <c r="O87" s="8">
        <v>1</v>
      </c>
      <c r="P87" s="8">
        <v>1</v>
      </c>
      <c r="Q87" s="34">
        <f t="shared" si="19"/>
        <v>0.25</v>
      </c>
      <c r="R87" s="34">
        <f t="shared" si="20"/>
        <v>0.29166666666666669</v>
      </c>
      <c r="S87" s="8">
        <v>1</v>
      </c>
      <c r="T87" s="34">
        <f t="shared" si="13"/>
        <v>0.25</v>
      </c>
      <c r="U87" s="8">
        <v>1</v>
      </c>
      <c r="V87" s="8">
        <v>1</v>
      </c>
      <c r="W87" s="8">
        <v>1</v>
      </c>
      <c r="X87" s="8">
        <v>1</v>
      </c>
      <c r="Y87" s="34">
        <f t="shared" si="14"/>
        <v>0.25</v>
      </c>
      <c r="Z87" s="8">
        <v>3</v>
      </c>
      <c r="AA87" s="8">
        <v>2</v>
      </c>
      <c r="AB87" s="8">
        <v>2</v>
      </c>
      <c r="AC87" s="8">
        <v>2</v>
      </c>
      <c r="AD87" s="8">
        <v>2</v>
      </c>
      <c r="AE87" s="8">
        <v>3</v>
      </c>
      <c r="AF87" s="34">
        <f t="shared" si="15"/>
        <v>0.58333333333333337</v>
      </c>
      <c r="AG87" s="8">
        <v>3</v>
      </c>
      <c r="AH87" s="8">
        <v>2</v>
      </c>
      <c r="AI87" s="8">
        <v>1</v>
      </c>
      <c r="AJ87" s="8">
        <v>1</v>
      </c>
      <c r="AK87" s="8">
        <v>1</v>
      </c>
      <c r="AL87" s="34">
        <f t="shared" si="16"/>
        <v>0.4</v>
      </c>
      <c r="AM87" s="34">
        <f t="shared" si="21"/>
        <v>0.421875</v>
      </c>
      <c r="AN87" s="8">
        <v>3</v>
      </c>
      <c r="AO87" s="34">
        <f t="shared" si="17"/>
        <v>0.75</v>
      </c>
      <c r="AP87" s="34">
        <f t="shared" si="18"/>
        <v>0.48784722222222227</v>
      </c>
      <c r="AQ87" s="5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</row>
    <row r="88" spans="1:98" ht="15" x14ac:dyDescent="0.2">
      <c r="A88" s="31" t="s">
        <v>172</v>
      </c>
      <c r="B88" s="30" t="s">
        <v>177</v>
      </c>
      <c r="C88" s="8">
        <v>1</v>
      </c>
      <c r="D88" s="8">
        <v>1</v>
      </c>
      <c r="E88" s="8">
        <v>1</v>
      </c>
      <c r="F88" s="8">
        <v>2</v>
      </c>
      <c r="G88" s="8">
        <v>1</v>
      </c>
      <c r="H88" s="34">
        <f t="shared" si="11"/>
        <v>0.3</v>
      </c>
      <c r="I88" s="8">
        <v>2</v>
      </c>
      <c r="J88" s="8">
        <v>1</v>
      </c>
      <c r="K88" s="8">
        <v>1</v>
      </c>
      <c r="L88" s="8">
        <v>1</v>
      </c>
      <c r="M88" s="34">
        <f t="shared" si="12"/>
        <v>0.3125</v>
      </c>
      <c r="N88" s="8">
        <v>1</v>
      </c>
      <c r="O88" s="8">
        <v>1</v>
      </c>
      <c r="P88" s="8">
        <v>1</v>
      </c>
      <c r="Q88" s="34">
        <f t="shared" si="19"/>
        <v>0.25</v>
      </c>
      <c r="R88" s="34">
        <f t="shared" si="20"/>
        <v>0.29166666666666669</v>
      </c>
      <c r="S88" s="8">
        <v>1</v>
      </c>
      <c r="T88" s="34">
        <f t="shared" si="13"/>
        <v>0.25</v>
      </c>
      <c r="U88" s="8">
        <v>1</v>
      </c>
      <c r="V88" s="8">
        <v>1</v>
      </c>
      <c r="W88" s="8">
        <v>1</v>
      </c>
      <c r="X88" s="8">
        <v>1</v>
      </c>
      <c r="Y88" s="34">
        <f t="shared" si="14"/>
        <v>0.25</v>
      </c>
      <c r="Z88" s="8">
        <v>3</v>
      </c>
      <c r="AA88" s="8">
        <v>2</v>
      </c>
      <c r="AB88" s="8">
        <v>2</v>
      </c>
      <c r="AC88" s="8">
        <v>2</v>
      </c>
      <c r="AD88" s="8">
        <v>2</v>
      </c>
      <c r="AE88" s="8">
        <v>3</v>
      </c>
      <c r="AF88" s="34">
        <f t="shared" si="15"/>
        <v>0.58333333333333337</v>
      </c>
      <c r="AG88" s="8">
        <v>3</v>
      </c>
      <c r="AH88" s="8">
        <v>2</v>
      </c>
      <c r="AI88" s="8">
        <v>1</v>
      </c>
      <c r="AJ88" s="8">
        <v>1</v>
      </c>
      <c r="AK88" s="8">
        <v>1</v>
      </c>
      <c r="AL88" s="34">
        <f t="shared" si="16"/>
        <v>0.4</v>
      </c>
      <c r="AM88" s="34">
        <f t="shared" si="21"/>
        <v>0.421875</v>
      </c>
      <c r="AN88" s="8">
        <v>3</v>
      </c>
      <c r="AO88" s="34">
        <f t="shared" si="17"/>
        <v>0.75</v>
      </c>
      <c r="AP88" s="34">
        <f t="shared" si="18"/>
        <v>0.48784722222222227</v>
      </c>
      <c r="AQ88" s="5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</row>
    <row r="89" spans="1:98" ht="15" x14ac:dyDescent="0.2">
      <c r="A89" s="31" t="s">
        <v>172</v>
      </c>
      <c r="B89" s="30" t="s">
        <v>178</v>
      </c>
      <c r="C89" s="8">
        <v>1</v>
      </c>
      <c r="D89" s="8">
        <v>1</v>
      </c>
      <c r="E89" s="8">
        <v>1</v>
      </c>
      <c r="F89" s="8">
        <v>2</v>
      </c>
      <c r="G89" s="8">
        <v>1</v>
      </c>
      <c r="H89" s="34">
        <f t="shared" si="11"/>
        <v>0.3</v>
      </c>
      <c r="I89" s="8">
        <v>2</v>
      </c>
      <c r="J89" s="8">
        <v>1</v>
      </c>
      <c r="K89" s="8">
        <v>1</v>
      </c>
      <c r="L89" s="8">
        <v>1</v>
      </c>
      <c r="M89" s="34">
        <f t="shared" si="12"/>
        <v>0.3125</v>
      </c>
      <c r="N89" s="8">
        <v>1</v>
      </c>
      <c r="O89" s="8">
        <v>1</v>
      </c>
      <c r="P89" s="8">
        <v>1</v>
      </c>
      <c r="Q89" s="34">
        <f t="shared" si="19"/>
        <v>0.25</v>
      </c>
      <c r="R89" s="34">
        <f t="shared" si="20"/>
        <v>0.29166666666666669</v>
      </c>
      <c r="S89" s="8">
        <v>1</v>
      </c>
      <c r="T89" s="34">
        <f t="shared" si="13"/>
        <v>0.25</v>
      </c>
      <c r="U89" s="8">
        <v>1</v>
      </c>
      <c r="V89" s="8">
        <v>1</v>
      </c>
      <c r="W89" s="8">
        <v>1</v>
      </c>
      <c r="X89" s="8">
        <v>1</v>
      </c>
      <c r="Y89" s="34">
        <f t="shared" si="14"/>
        <v>0.25</v>
      </c>
      <c r="Z89" s="8">
        <v>3</v>
      </c>
      <c r="AA89" s="8">
        <v>2</v>
      </c>
      <c r="AB89" s="8">
        <v>2</v>
      </c>
      <c r="AC89" s="8">
        <v>2</v>
      </c>
      <c r="AD89" s="8">
        <v>2</v>
      </c>
      <c r="AE89" s="8">
        <v>3</v>
      </c>
      <c r="AF89" s="34">
        <f t="shared" si="15"/>
        <v>0.58333333333333337</v>
      </c>
      <c r="AG89" s="8">
        <v>3</v>
      </c>
      <c r="AH89" s="8">
        <v>2</v>
      </c>
      <c r="AI89" s="8">
        <v>1</v>
      </c>
      <c r="AJ89" s="8">
        <v>1</v>
      </c>
      <c r="AK89" s="8">
        <v>1</v>
      </c>
      <c r="AL89" s="34">
        <f t="shared" si="16"/>
        <v>0.4</v>
      </c>
      <c r="AM89" s="34">
        <f t="shared" si="21"/>
        <v>0.421875</v>
      </c>
      <c r="AN89" s="8">
        <v>3</v>
      </c>
      <c r="AO89" s="34">
        <f t="shared" si="17"/>
        <v>0.75</v>
      </c>
      <c r="AP89" s="34">
        <f t="shared" si="18"/>
        <v>0.48784722222222227</v>
      </c>
      <c r="AQ89" s="5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</row>
    <row r="90" spans="1:98" ht="15" x14ac:dyDescent="0.2">
      <c r="A90" s="31" t="s">
        <v>179</v>
      </c>
      <c r="B90" s="30" t="s">
        <v>180</v>
      </c>
      <c r="C90" s="8">
        <v>1</v>
      </c>
      <c r="D90" s="8">
        <v>1</v>
      </c>
      <c r="E90" s="8">
        <v>1</v>
      </c>
      <c r="F90" s="8">
        <v>2</v>
      </c>
      <c r="G90" s="8">
        <v>1</v>
      </c>
      <c r="H90" s="34">
        <f t="shared" si="11"/>
        <v>0.3</v>
      </c>
      <c r="I90" s="8">
        <v>2</v>
      </c>
      <c r="J90" s="8">
        <v>1</v>
      </c>
      <c r="K90" s="8">
        <v>1</v>
      </c>
      <c r="L90" s="8">
        <v>1</v>
      </c>
      <c r="M90" s="34">
        <f t="shared" si="12"/>
        <v>0.3125</v>
      </c>
      <c r="N90" s="8">
        <v>1</v>
      </c>
      <c r="O90" s="8">
        <v>1</v>
      </c>
      <c r="P90" s="8">
        <v>1</v>
      </c>
      <c r="Q90" s="34">
        <f t="shared" si="19"/>
        <v>0.25</v>
      </c>
      <c r="R90" s="34">
        <f t="shared" si="20"/>
        <v>0.29166666666666669</v>
      </c>
      <c r="S90" s="8">
        <v>1</v>
      </c>
      <c r="T90" s="34">
        <f t="shared" si="13"/>
        <v>0.25</v>
      </c>
      <c r="U90" s="8">
        <v>1</v>
      </c>
      <c r="V90" s="8">
        <v>1</v>
      </c>
      <c r="W90" s="8">
        <v>1</v>
      </c>
      <c r="X90" s="8">
        <v>3</v>
      </c>
      <c r="Y90" s="34">
        <f t="shared" si="14"/>
        <v>0.375</v>
      </c>
      <c r="Z90" s="8">
        <v>3</v>
      </c>
      <c r="AA90" s="8">
        <v>2</v>
      </c>
      <c r="AB90" s="8">
        <v>2</v>
      </c>
      <c r="AC90" s="8">
        <v>2</v>
      </c>
      <c r="AD90" s="8">
        <v>2</v>
      </c>
      <c r="AE90" s="8">
        <v>3</v>
      </c>
      <c r="AF90" s="34">
        <f t="shared" si="15"/>
        <v>0.58333333333333337</v>
      </c>
      <c r="AG90" s="8">
        <v>2</v>
      </c>
      <c r="AH90" s="8">
        <v>2</v>
      </c>
      <c r="AI90" s="8">
        <v>3</v>
      </c>
      <c r="AJ90" s="8">
        <v>1</v>
      </c>
      <c r="AK90" s="8">
        <v>1</v>
      </c>
      <c r="AL90" s="34">
        <f t="shared" si="16"/>
        <v>0.45</v>
      </c>
      <c r="AM90" s="34">
        <f t="shared" si="21"/>
        <v>0.46875</v>
      </c>
      <c r="AN90" s="8">
        <v>3</v>
      </c>
      <c r="AO90" s="34">
        <f t="shared" si="17"/>
        <v>0.75</v>
      </c>
      <c r="AP90" s="34">
        <f t="shared" si="18"/>
        <v>0.50347222222222221</v>
      </c>
      <c r="AQ90" s="5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</row>
    <row r="91" spans="1:98" ht="15" x14ac:dyDescent="0.2">
      <c r="A91" s="31" t="s">
        <v>179</v>
      </c>
      <c r="B91" s="30" t="s">
        <v>181</v>
      </c>
      <c r="C91" s="8">
        <v>1</v>
      </c>
      <c r="D91" s="8">
        <v>1</v>
      </c>
      <c r="E91" s="8">
        <v>1</v>
      </c>
      <c r="F91" s="8">
        <v>2</v>
      </c>
      <c r="G91" s="8">
        <v>1</v>
      </c>
      <c r="H91" s="34">
        <f t="shared" si="11"/>
        <v>0.3</v>
      </c>
      <c r="I91" s="8">
        <v>2</v>
      </c>
      <c r="J91" s="8">
        <v>1</v>
      </c>
      <c r="K91" s="8">
        <v>1</v>
      </c>
      <c r="L91" s="8">
        <v>1</v>
      </c>
      <c r="M91" s="34">
        <f t="shared" si="12"/>
        <v>0.3125</v>
      </c>
      <c r="N91" s="8">
        <v>1</v>
      </c>
      <c r="O91" s="8">
        <v>1</v>
      </c>
      <c r="P91" s="8">
        <v>1</v>
      </c>
      <c r="Q91" s="34">
        <f t="shared" si="19"/>
        <v>0.25</v>
      </c>
      <c r="R91" s="34">
        <f t="shared" si="20"/>
        <v>0.29166666666666669</v>
      </c>
      <c r="S91" s="8">
        <v>1</v>
      </c>
      <c r="T91" s="34">
        <f t="shared" si="13"/>
        <v>0.25</v>
      </c>
      <c r="U91" s="8">
        <v>1</v>
      </c>
      <c r="V91" s="8">
        <v>1</v>
      </c>
      <c r="W91" s="8">
        <v>1</v>
      </c>
      <c r="X91" s="8">
        <v>3</v>
      </c>
      <c r="Y91" s="34">
        <f t="shared" si="14"/>
        <v>0.375</v>
      </c>
      <c r="Z91" s="8">
        <v>3</v>
      </c>
      <c r="AA91" s="8">
        <v>2</v>
      </c>
      <c r="AB91" s="8">
        <v>2</v>
      </c>
      <c r="AC91" s="8">
        <v>2</v>
      </c>
      <c r="AD91" s="8">
        <v>2</v>
      </c>
      <c r="AE91" s="8">
        <v>3</v>
      </c>
      <c r="AF91" s="34">
        <f t="shared" si="15"/>
        <v>0.58333333333333337</v>
      </c>
      <c r="AG91" s="8">
        <v>2</v>
      </c>
      <c r="AH91" s="8">
        <v>2</v>
      </c>
      <c r="AI91" s="8">
        <v>3</v>
      </c>
      <c r="AJ91" s="8">
        <v>1</v>
      </c>
      <c r="AK91" s="8">
        <v>1</v>
      </c>
      <c r="AL91" s="34">
        <f t="shared" si="16"/>
        <v>0.45</v>
      </c>
      <c r="AM91" s="34">
        <f t="shared" si="21"/>
        <v>0.46875</v>
      </c>
      <c r="AN91" s="8">
        <v>3</v>
      </c>
      <c r="AO91" s="34">
        <f t="shared" si="17"/>
        <v>0.75</v>
      </c>
      <c r="AP91" s="34">
        <f t="shared" si="18"/>
        <v>0.50347222222222221</v>
      </c>
      <c r="AQ91" s="5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</row>
    <row r="92" spans="1:98" ht="15" x14ac:dyDescent="0.2">
      <c r="A92" s="31" t="s">
        <v>179</v>
      </c>
      <c r="B92" s="30" t="s">
        <v>182</v>
      </c>
      <c r="C92" s="8">
        <v>1</v>
      </c>
      <c r="D92" s="8">
        <v>1</v>
      </c>
      <c r="E92" s="8">
        <v>1</v>
      </c>
      <c r="F92" s="8">
        <v>2</v>
      </c>
      <c r="G92" s="8">
        <v>1</v>
      </c>
      <c r="H92" s="34">
        <f t="shared" si="11"/>
        <v>0.3</v>
      </c>
      <c r="I92" s="8">
        <v>2</v>
      </c>
      <c r="J92" s="8">
        <v>1</v>
      </c>
      <c r="K92" s="8">
        <v>1</v>
      </c>
      <c r="L92" s="8">
        <v>1</v>
      </c>
      <c r="M92" s="34">
        <f t="shared" si="12"/>
        <v>0.3125</v>
      </c>
      <c r="N92" s="8">
        <v>1</v>
      </c>
      <c r="O92" s="8">
        <v>1</v>
      </c>
      <c r="P92" s="8">
        <v>1</v>
      </c>
      <c r="Q92" s="34">
        <f t="shared" si="19"/>
        <v>0.25</v>
      </c>
      <c r="R92" s="34">
        <f t="shared" si="20"/>
        <v>0.29166666666666669</v>
      </c>
      <c r="S92" s="8">
        <v>1</v>
      </c>
      <c r="T92" s="34">
        <f t="shared" si="13"/>
        <v>0.25</v>
      </c>
      <c r="U92" s="8">
        <v>1</v>
      </c>
      <c r="V92" s="8">
        <v>1</v>
      </c>
      <c r="W92" s="8">
        <v>1</v>
      </c>
      <c r="X92" s="8">
        <v>3</v>
      </c>
      <c r="Y92" s="34">
        <f t="shared" si="14"/>
        <v>0.375</v>
      </c>
      <c r="Z92" s="8">
        <v>3</v>
      </c>
      <c r="AA92" s="8">
        <v>2</v>
      </c>
      <c r="AB92" s="8">
        <v>2</v>
      </c>
      <c r="AC92" s="8">
        <v>2</v>
      </c>
      <c r="AD92" s="8">
        <v>2</v>
      </c>
      <c r="AE92" s="8">
        <v>3</v>
      </c>
      <c r="AF92" s="34">
        <f t="shared" si="15"/>
        <v>0.58333333333333337</v>
      </c>
      <c r="AG92" s="8">
        <v>2</v>
      </c>
      <c r="AH92" s="8">
        <v>2</v>
      </c>
      <c r="AI92" s="8">
        <v>3</v>
      </c>
      <c r="AJ92" s="8">
        <v>1</v>
      </c>
      <c r="AK92" s="8">
        <v>1</v>
      </c>
      <c r="AL92" s="34">
        <f t="shared" si="16"/>
        <v>0.45</v>
      </c>
      <c r="AM92" s="34">
        <f t="shared" si="21"/>
        <v>0.46875</v>
      </c>
      <c r="AN92" s="8">
        <v>2</v>
      </c>
      <c r="AO92" s="34">
        <f t="shared" si="17"/>
        <v>0.5</v>
      </c>
      <c r="AP92" s="34">
        <f t="shared" si="18"/>
        <v>0.4201388888888889</v>
      </c>
      <c r="AQ92" s="5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</row>
    <row r="93" spans="1:98" ht="15" x14ac:dyDescent="0.2">
      <c r="A93" s="31" t="s">
        <v>179</v>
      </c>
      <c r="B93" s="30" t="s">
        <v>183</v>
      </c>
      <c r="C93" s="8">
        <v>1</v>
      </c>
      <c r="D93" s="8">
        <v>1</v>
      </c>
      <c r="E93" s="8">
        <v>1</v>
      </c>
      <c r="F93" s="8">
        <v>2</v>
      </c>
      <c r="G93" s="8">
        <v>1</v>
      </c>
      <c r="H93" s="34">
        <f t="shared" si="11"/>
        <v>0.3</v>
      </c>
      <c r="I93" s="8">
        <v>2</v>
      </c>
      <c r="J93" s="8">
        <v>1</v>
      </c>
      <c r="K93" s="8">
        <v>1</v>
      </c>
      <c r="L93" s="8">
        <v>1</v>
      </c>
      <c r="M93" s="34">
        <f t="shared" si="12"/>
        <v>0.3125</v>
      </c>
      <c r="N93" s="8">
        <v>1</v>
      </c>
      <c r="O93" s="8">
        <v>1</v>
      </c>
      <c r="P93" s="8">
        <v>1</v>
      </c>
      <c r="Q93" s="34">
        <f t="shared" si="19"/>
        <v>0.25</v>
      </c>
      <c r="R93" s="34">
        <f t="shared" si="20"/>
        <v>0.29166666666666669</v>
      </c>
      <c r="S93" s="8">
        <v>1</v>
      </c>
      <c r="T93" s="34">
        <f t="shared" si="13"/>
        <v>0.25</v>
      </c>
      <c r="U93" s="8">
        <v>1</v>
      </c>
      <c r="V93" s="8">
        <v>1</v>
      </c>
      <c r="W93" s="8">
        <v>1</v>
      </c>
      <c r="X93" s="8">
        <v>3</v>
      </c>
      <c r="Y93" s="34">
        <f t="shared" si="14"/>
        <v>0.375</v>
      </c>
      <c r="Z93" s="8">
        <v>3</v>
      </c>
      <c r="AA93" s="8">
        <v>2</v>
      </c>
      <c r="AB93" s="8">
        <v>2</v>
      </c>
      <c r="AC93" s="8">
        <v>2</v>
      </c>
      <c r="AD93" s="8">
        <v>2</v>
      </c>
      <c r="AE93" s="8">
        <v>3</v>
      </c>
      <c r="AF93" s="34">
        <f t="shared" si="15"/>
        <v>0.58333333333333337</v>
      </c>
      <c r="AG93" s="8">
        <v>3</v>
      </c>
      <c r="AH93" s="8">
        <v>2</v>
      </c>
      <c r="AI93" s="8">
        <v>3</v>
      </c>
      <c r="AJ93" s="8">
        <v>1</v>
      </c>
      <c r="AK93" s="8">
        <v>1</v>
      </c>
      <c r="AL93" s="34">
        <f t="shared" si="16"/>
        <v>0.5</v>
      </c>
      <c r="AM93" s="34">
        <f t="shared" si="21"/>
        <v>0.484375</v>
      </c>
      <c r="AN93" s="8">
        <v>2</v>
      </c>
      <c r="AO93" s="34">
        <f t="shared" si="17"/>
        <v>0.5</v>
      </c>
      <c r="AP93" s="34">
        <f t="shared" si="18"/>
        <v>0.42534722222222227</v>
      </c>
      <c r="AQ93" s="5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</row>
    <row r="94" spans="1:98" ht="15" x14ac:dyDescent="0.2">
      <c r="A94" s="31" t="s">
        <v>179</v>
      </c>
      <c r="B94" s="30" t="s">
        <v>184</v>
      </c>
      <c r="C94" s="8">
        <v>1</v>
      </c>
      <c r="D94" s="8">
        <v>1</v>
      </c>
      <c r="E94" s="8">
        <v>1</v>
      </c>
      <c r="F94" s="8">
        <v>2</v>
      </c>
      <c r="G94" s="8">
        <v>1</v>
      </c>
      <c r="H94" s="34">
        <f t="shared" si="11"/>
        <v>0.3</v>
      </c>
      <c r="I94" s="8">
        <v>2</v>
      </c>
      <c r="J94" s="8">
        <v>1</v>
      </c>
      <c r="K94" s="8">
        <v>1</v>
      </c>
      <c r="L94" s="8">
        <v>1</v>
      </c>
      <c r="M94" s="34">
        <f t="shared" si="12"/>
        <v>0.3125</v>
      </c>
      <c r="N94" s="8">
        <v>1</v>
      </c>
      <c r="O94" s="8">
        <v>1</v>
      </c>
      <c r="P94" s="8">
        <v>1</v>
      </c>
      <c r="Q94" s="34">
        <f t="shared" si="19"/>
        <v>0.25</v>
      </c>
      <c r="R94" s="34">
        <f t="shared" si="20"/>
        <v>0.29166666666666669</v>
      </c>
      <c r="S94" s="8">
        <v>1</v>
      </c>
      <c r="T94" s="34">
        <f t="shared" si="13"/>
        <v>0.25</v>
      </c>
      <c r="U94" s="8">
        <v>1</v>
      </c>
      <c r="V94" s="8">
        <v>1</v>
      </c>
      <c r="W94" s="8">
        <v>1</v>
      </c>
      <c r="X94" s="8">
        <v>3</v>
      </c>
      <c r="Y94" s="34">
        <f t="shared" si="14"/>
        <v>0.375</v>
      </c>
      <c r="Z94" s="8">
        <v>3</v>
      </c>
      <c r="AA94" s="8">
        <v>2</v>
      </c>
      <c r="AB94" s="8">
        <v>2</v>
      </c>
      <c r="AC94" s="8">
        <v>2</v>
      </c>
      <c r="AD94" s="8">
        <v>2</v>
      </c>
      <c r="AE94" s="8">
        <v>3</v>
      </c>
      <c r="AF94" s="34">
        <f t="shared" si="15"/>
        <v>0.58333333333333337</v>
      </c>
      <c r="AG94" s="8">
        <v>2</v>
      </c>
      <c r="AH94" s="8">
        <v>2</v>
      </c>
      <c r="AI94" s="8">
        <v>3</v>
      </c>
      <c r="AJ94" s="8">
        <v>1</v>
      </c>
      <c r="AK94" s="8">
        <v>1</v>
      </c>
      <c r="AL94" s="34">
        <f t="shared" si="16"/>
        <v>0.45</v>
      </c>
      <c r="AM94" s="34">
        <f t="shared" si="21"/>
        <v>0.46875</v>
      </c>
      <c r="AN94" s="8">
        <v>2</v>
      </c>
      <c r="AO94" s="34">
        <f t="shared" si="17"/>
        <v>0.5</v>
      </c>
      <c r="AP94" s="34">
        <f t="shared" si="18"/>
        <v>0.4201388888888889</v>
      </c>
      <c r="AQ94" s="5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</row>
    <row r="95" spans="1:98" ht="15" x14ac:dyDescent="0.2">
      <c r="A95" s="31" t="s">
        <v>179</v>
      </c>
      <c r="B95" s="30" t="s">
        <v>185</v>
      </c>
      <c r="C95" s="8">
        <v>1</v>
      </c>
      <c r="D95" s="8">
        <v>1</v>
      </c>
      <c r="E95" s="8">
        <v>1</v>
      </c>
      <c r="F95" s="8">
        <v>2</v>
      </c>
      <c r="G95" s="8">
        <v>1</v>
      </c>
      <c r="H95" s="34">
        <f t="shared" si="11"/>
        <v>0.3</v>
      </c>
      <c r="I95" s="8">
        <v>2</v>
      </c>
      <c r="J95" s="8">
        <v>1</v>
      </c>
      <c r="K95" s="8">
        <v>1</v>
      </c>
      <c r="L95" s="8">
        <v>1</v>
      </c>
      <c r="M95" s="34">
        <f t="shared" si="12"/>
        <v>0.3125</v>
      </c>
      <c r="N95" s="8">
        <v>1</v>
      </c>
      <c r="O95" s="8">
        <v>1</v>
      </c>
      <c r="P95" s="8">
        <v>1</v>
      </c>
      <c r="Q95" s="34">
        <f t="shared" si="19"/>
        <v>0.25</v>
      </c>
      <c r="R95" s="34">
        <f t="shared" si="20"/>
        <v>0.29166666666666669</v>
      </c>
      <c r="S95" s="8">
        <v>1</v>
      </c>
      <c r="T95" s="34">
        <f t="shared" si="13"/>
        <v>0.25</v>
      </c>
      <c r="U95" s="8">
        <v>1</v>
      </c>
      <c r="V95" s="8">
        <v>1</v>
      </c>
      <c r="W95" s="8">
        <v>1</v>
      </c>
      <c r="X95" s="8">
        <v>3</v>
      </c>
      <c r="Y95" s="34">
        <f t="shared" si="14"/>
        <v>0.375</v>
      </c>
      <c r="Z95" s="8">
        <v>3</v>
      </c>
      <c r="AA95" s="8">
        <v>2</v>
      </c>
      <c r="AB95" s="8">
        <v>2</v>
      </c>
      <c r="AC95" s="8">
        <v>2</v>
      </c>
      <c r="AD95" s="8">
        <v>2</v>
      </c>
      <c r="AE95" s="8">
        <v>3</v>
      </c>
      <c r="AF95" s="34">
        <f t="shared" si="15"/>
        <v>0.58333333333333337</v>
      </c>
      <c r="AG95" s="8">
        <v>2</v>
      </c>
      <c r="AH95" s="8">
        <v>2</v>
      </c>
      <c r="AI95" s="8">
        <v>3</v>
      </c>
      <c r="AJ95" s="8">
        <v>1</v>
      </c>
      <c r="AK95" s="8">
        <v>1</v>
      </c>
      <c r="AL95" s="34">
        <f t="shared" si="16"/>
        <v>0.45</v>
      </c>
      <c r="AM95" s="34">
        <f t="shared" si="21"/>
        <v>0.46875</v>
      </c>
      <c r="AN95" s="8">
        <v>3</v>
      </c>
      <c r="AO95" s="34">
        <f t="shared" si="17"/>
        <v>0.75</v>
      </c>
      <c r="AP95" s="34">
        <f t="shared" si="18"/>
        <v>0.50347222222222221</v>
      </c>
      <c r="AQ95" s="5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</row>
    <row r="96" spans="1:98" ht="15" x14ac:dyDescent="0.2">
      <c r="A96" s="31" t="s">
        <v>179</v>
      </c>
      <c r="B96" s="30" t="s">
        <v>186</v>
      </c>
      <c r="C96" s="8">
        <v>1</v>
      </c>
      <c r="D96" s="8">
        <v>1</v>
      </c>
      <c r="E96" s="8">
        <v>1</v>
      </c>
      <c r="F96" s="8">
        <v>2</v>
      </c>
      <c r="G96" s="8">
        <v>1</v>
      </c>
      <c r="H96" s="34">
        <f t="shared" si="11"/>
        <v>0.3</v>
      </c>
      <c r="I96" s="8">
        <v>2</v>
      </c>
      <c r="J96" s="8">
        <v>1</v>
      </c>
      <c r="K96" s="8">
        <v>1</v>
      </c>
      <c r="L96" s="8">
        <v>1</v>
      </c>
      <c r="M96" s="34">
        <f t="shared" si="12"/>
        <v>0.3125</v>
      </c>
      <c r="N96" s="8">
        <v>1</v>
      </c>
      <c r="O96" s="8">
        <v>1</v>
      </c>
      <c r="P96" s="8">
        <v>1</v>
      </c>
      <c r="Q96" s="34">
        <f t="shared" si="19"/>
        <v>0.25</v>
      </c>
      <c r="R96" s="34">
        <f t="shared" si="20"/>
        <v>0.29166666666666669</v>
      </c>
      <c r="S96" s="8">
        <v>1</v>
      </c>
      <c r="T96" s="34">
        <f t="shared" si="13"/>
        <v>0.25</v>
      </c>
      <c r="U96" s="8">
        <v>1</v>
      </c>
      <c r="V96" s="8">
        <v>1</v>
      </c>
      <c r="W96" s="8">
        <v>1</v>
      </c>
      <c r="X96" s="8">
        <v>3</v>
      </c>
      <c r="Y96" s="34">
        <f t="shared" si="14"/>
        <v>0.375</v>
      </c>
      <c r="Z96" s="8">
        <v>3</v>
      </c>
      <c r="AA96" s="8">
        <v>2</v>
      </c>
      <c r="AB96" s="8">
        <v>2</v>
      </c>
      <c r="AC96" s="8">
        <v>2</v>
      </c>
      <c r="AD96" s="8">
        <v>2</v>
      </c>
      <c r="AE96" s="8">
        <v>3</v>
      </c>
      <c r="AF96" s="34">
        <f t="shared" si="15"/>
        <v>0.58333333333333337</v>
      </c>
      <c r="AG96" s="8">
        <v>3</v>
      </c>
      <c r="AH96" s="8">
        <v>2</v>
      </c>
      <c r="AI96" s="8">
        <v>3</v>
      </c>
      <c r="AJ96" s="8">
        <v>1</v>
      </c>
      <c r="AK96" s="8">
        <v>1</v>
      </c>
      <c r="AL96" s="34">
        <f t="shared" si="16"/>
        <v>0.5</v>
      </c>
      <c r="AM96" s="34">
        <f t="shared" si="21"/>
        <v>0.484375</v>
      </c>
      <c r="AN96" s="8">
        <v>3</v>
      </c>
      <c r="AO96" s="34">
        <f t="shared" si="17"/>
        <v>0.75</v>
      </c>
      <c r="AP96" s="34">
        <f t="shared" si="18"/>
        <v>0.50868055555555558</v>
      </c>
      <c r="AQ96" s="5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</row>
    <row r="97" spans="1:98" ht="15" x14ac:dyDescent="0.2">
      <c r="A97" s="31" t="s">
        <v>187</v>
      </c>
      <c r="B97" s="30" t="s">
        <v>188</v>
      </c>
      <c r="C97" s="8">
        <v>1</v>
      </c>
      <c r="D97" s="8">
        <v>1</v>
      </c>
      <c r="E97" s="8">
        <v>1</v>
      </c>
      <c r="F97" s="8">
        <v>2</v>
      </c>
      <c r="G97" s="8">
        <v>1</v>
      </c>
      <c r="H97" s="34">
        <f t="shared" si="11"/>
        <v>0.3</v>
      </c>
      <c r="I97" s="8">
        <v>2</v>
      </c>
      <c r="J97" s="8">
        <v>1</v>
      </c>
      <c r="K97" s="8">
        <v>1</v>
      </c>
      <c r="L97" s="8">
        <v>1</v>
      </c>
      <c r="M97" s="34">
        <f t="shared" si="12"/>
        <v>0.3125</v>
      </c>
      <c r="N97" s="8">
        <v>1</v>
      </c>
      <c r="O97" s="8">
        <v>1</v>
      </c>
      <c r="P97" s="8">
        <v>1</v>
      </c>
      <c r="Q97" s="34">
        <f t="shared" si="19"/>
        <v>0.25</v>
      </c>
      <c r="R97" s="34">
        <f t="shared" si="20"/>
        <v>0.29166666666666669</v>
      </c>
      <c r="S97" s="8">
        <v>1</v>
      </c>
      <c r="T97" s="34">
        <f t="shared" si="13"/>
        <v>0.25</v>
      </c>
      <c r="U97" s="8">
        <v>1</v>
      </c>
      <c r="V97" s="8">
        <v>1</v>
      </c>
      <c r="W97" s="8">
        <v>1</v>
      </c>
      <c r="X97" s="8">
        <v>1</v>
      </c>
      <c r="Y97" s="34">
        <f t="shared" si="14"/>
        <v>0.25</v>
      </c>
      <c r="Z97" s="8">
        <v>3</v>
      </c>
      <c r="AA97" s="8">
        <v>2</v>
      </c>
      <c r="AB97" s="8">
        <v>2</v>
      </c>
      <c r="AC97" s="8">
        <v>2</v>
      </c>
      <c r="AD97" s="8">
        <v>2</v>
      </c>
      <c r="AE97" s="8">
        <v>3</v>
      </c>
      <c r="AF97" s="34">
        <f t="shared" si="15"/>
        <v>0.58333333333333337</v>
      </c>
      <c r="AG97" s="8">
        <v>2</v>
      </c>
      <c r="AH97" s="8">
        <v>2</v>
      </c>
      <c r="AI97" s="8">
        <v>4</v>
      </c>
      <c r="AJ97" s="8">
        <v>1</v>
      </c>
      <c r="AK97" s="8">
        <v>1</v>
      </c>
      <c r="AL97" s="34">
        <f t="shared" si="16"/>
        <v>0.5</v>
      </c>
      <c r="AM97" s="34">
        <f t="shared" si="21"/>
        <v>0.453125</v>
      </c>
      <c r="AN97" s="8">
        <v>2</v>
      </c>
      <c r="AO97" s="34">
        <f t="shared" si="17"/>
        <v>0.5</v>
      </c>
      <c r="AP97" s="34">
        <f t="shared" si="18"/>
        <v>0.41493055555555558</v>
      </c>
      <c r="AQ97" s="5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</row>
    <row r="98" spans="1:98" ht="15" x14ac:dyDescent="0.2">
      <c r="A98" s="31" t="s">
        <v>187</v>
      </c>
      <c r="B98" s="30" t="s">
        <v>189</v>
      </c>
      <c r="C98" s="8">
        <v>1</v>
      </c>
      <c r="D98" s="8">
        <v>1</v>
      </c>
      <c r="E98" s="8">
        <v>1</v>
      </c>
      <c r="F98" s="8">
        <v>1</v>
      </c>
      <c r="G98" s="8">
        <v>1</v>
      </c>
      <c r="H98" s="34">
        <f t="shared" si="11"/>
        <v>0.25</v>
      </c>
      <c r="I98" s="8">
        <v>2</v>
      </c>
      <c r="J98" s="8">
        <v>1</v>
      </c>
      <c r="K98" s="8">
        <v>1</v>
      </c>
      <c r="L98" s="8">
        <v>1</v>
      </c>
      <c r="M98" s="34">
        <f t="shared" si="12"/>
        <v>0.3125</v>
      </c>
      <c r="N98" s="8">
        <v>1</v>
      </c>
      <c r="O98" s="8">
        <v>1</v>
      </c>
      <c r="P98" s="8">
        <v>1</v>
      </c>
      <c r="Q98" s="34">
        <f t="shared" si="19"/>
        <v>0.25</v>
      </c>
      <c r="R98" s="34">
        <f t="shared" si="20"/>
        <v>0.27083333333333331</v>
      </c>
      <c r="S98" s="8">
        <v>1</v>
      </c>
      <c r="T98" s="34">
        <f t="shared" si="13"/>
        <v>0.25</v>
      </c>
      <c r="U98" s="8">
        <v>1</v>
      </c>
      <c r="V98" s="8">
        <v>1</v>
      </c>
      <c r="W98" s="8">
        <v>1</v>
      </c>
      <c r="X98" s="8">
        <v>1</v>
      </c>
      <c r="Y98" s="34">
        <f t="shared" si="14"/>
        <v>0.25</v>
      </c>
      <c r="Z98" s="8">
        <v>3</v>
      </c>
      <c r="AA98" s="8">
        <v>2</v>
      </c>
      <c r="AB98" s="8">
        <v>2</v>
      </c>
      <c r="AC98" s="8">
        <v>2</v>
      </c>
      <c r="AD98" s="8">
        <v>2</v>
      </c>
      <c r="AE98" s="8">
        <v>3</v>
      </c>
      <c r="AF98" s="34">
        <f t="shared" si="15"/>
        <v>0.58333333333333337</v>
      </c>
      <c r="AG98" s="8">
        <v>2</v>
      </c>
      <c r="AH98" s="8">
        <v>2</v>
      </c>
      <c r="AI98" s="8">
        <v>4</v>
      </c>
      <c r="AJ98" s="8">
        <v>1</v>
      </c>
      <c r="AK98" s="8">
        <v>1</v>
      </c>
      <c r="AL98" s="34">
        <f t="shared" si="16"/>
        <v>0.5</v>
      </c>
      <c r="AM98" s="34">
        <f t="shared" si="21"/>
        <v>0.453125</v>
      </c>
      <c r="AN98" s="8">
        <v>2</v>
      </c>
      <c r="AO98" s="34">
        <f t="shared" si="17"/>
        <v>0.5</v>
      </c>
      <c r="AP98" s="34">
        <f t="shared" si="18"/>
        <v>0.4079861111111111</v>
      </c>
      <c r="AQ98" s="5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</row>
    <row r="99" spans="1:98" ht="15" x14ac:dyDescent="0.2">
      <c r="A99" s="31" t="s">
        <v>187</v>
      </c>
      <c r="B99" s="30" t="s">
        <v>190</v>
      </c>
      <c r="C99" s="8">
        <v>1</v>
      </c>
      <c r="D99" s="8">
        <v>1</v>
      </c>
      <c r="E99" s="8">
        <v>1</v>
      </c>
      <c r="F99" s="8">
        <v>2</v>
      </c>
      <c r="G99" s="8">
        <v>1</v>
      </c>
      <c r="H99" s="34">
        <f t="shared" si="11"/>
        <v>0.3</v>
      </c>
      <c r="I99" s="8">
        <v>2</v>
      </c>
      <c r="J99" s="8">
        <v>1</v>
      </c>
      <c r="K99" s="8">
        <v>1</v>
      </c>
      <c r="L99" s="8">
        <v>1</v>
      </c>
      <c r="M99" s="34">
        <f t="shared" si="12"/>
        <v>0.3125</v>
      </c>
      <c r="N99" s="8">
        <v>1</v>
      </c>
      <c r="O99" s="8">
        <v>1</v>
      </c>
      <c r="P99" s="8">
        <v>1</v>
      </c>
      <c r="Q99" s="34">
        <f t="shared" si="19"/>
        <v>0.25</v>
      </c>
      <c r="R99" s="34">
        <f t="shared" si="20"/>
        <v>0.29166666666666669</v>
      </c>
      <c r="S99" s="8">
        <v>1</v>
      </c>
      <c r="T99" s="34">
        <f t="shared" si="13"/>
        <v>0.25</v>
      </c>
      <c r="U99" s="8">
        <v>1</v>
      </c>
      <c r="V99" s="8">
        <v>1</v>
      </c>
      <c r="W99" s="8">
        <v>1</v>
      </c>
      <c r="X99" s="8">
        <v>1</v>
      </c>
      <c r="Y99" s="34">
        <f t="shared" si="14"/>
        <v>0.25</v>
      </c>
      <c r="Z99" s="8">
        <v>3</v>
      </c>
      <c r="AA99" s="8">
        <v>3</v>
      </c>
      <c r="AB99" s="8">
        <v>3</v>
      </c>
      <c r="AC99" s="8">
        <v>3</v>
      </c>
      <c r="AD99" s="8">
        <v>3</v>
      </c>
      <c r="AE99" s="8">
        <v>3</v>
      </c>
      <c r="AF99" s="34">
        <f t="shared" si="15"/>
        <v>0.75</v>
      </c>
      <c r="AG99" s="8">
        <v>2</v>
      </c>
      <c r="AH99" s="8">
        <v>2</v>
      </c>
      <c r="AI99" s="8">
        <v>4</v>
      </c>
      <c r="AJ99" s="8">
        <v>1</v>
      </c>
      <c r="AK99" s="8">
        <v>1</v>
      </c>
      <c r="AL99" s="34">
        <f t="shared" si="16"/>
        <v>0.5</v>
      </c>
      <c r="AM99" s="34">
        <f t="shared" si="21"/>
        <v>0.515625</v>
      </c>
      <c r="AN99" s="8">
        <v>2</v>
      </c>
      <c r="AO99" s="34">
        <f t="shared" si="17"/>
        <v>0.5</v>
      </c>
      <c r="AP99" s="34">
        <f t="shared" si="18"/>
        <v>0.4357638888888889</v>
      </c>
      <c r="AQ99" s="5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</row>
    <row r="100" spans="1:98" ht="15" x14ac:dyDescent="0.2">
      <c r="A100" s="31" t="s">
        <v>187</v>
      </c>
      <c r="B100" s="30" t="s">
        <v>191</v>
      </c>
      <c r="C100" s="8">
        <v>1</v>
      </c>
      <c r="D100" s="8">
        <v>1</v>
      </c>
      <c r="E100" s="8">
        <v>1</v>
      </c>
      <c r="F100" s="8">
        <v>1</v>
      </c>
      <c r="G100" s="8">
        <v>1</v>
      </c>
      <c r="H100" s="34">
        <f t="shared" si="11"/>
        <v>0.25</v>
      </c>
      <c r="I100" s="8">
        <v>1</v>
      </c>
      <c r="J100" s="8">
        <v>1</v>
      </c>
      <c r="K100" s="8">
        <v>1</v>
      </c>
      <c r="L100" s="8">
        <v>1</v>
      </c>
      <c r="M100" s="34">
        <f t="shared" si="12"/>
        <v>0.25</v>
      </c>
      <c r="N100" s="8">
        <v>1</v>
      </c>
      <c r="O100" s="8">
        <v>1</v>
      </c>
      <c r="P100" s="8">
        <v>1</v>
      </c>
      <c r="Q100" s="34">
        <f t="shared" si="19"/>
        <v>0.25</v>
      </c>
      <c r="R100" s="34">
        <f t="shared" si="20"/>
        <v>0.25</v>
      </c>
      <c r="S100" s="8">
        <v>1</v>
      </c>
      <c r="T100" s="34">
        <f t="shared" si="13"/>
        <v>0.25</v>
      </c>
      <c r="U100" s="8">
        <v>1</v>
      </c>
      <c r="V100" s="8">
        <v>1</v>
      </c>
      <c r="W100" s="8">
        <v>1</v>
      </c>
      <c r="X100" s="8">
        <v>1</v>
      </c>
      <c r="Y100" s="34">
        <f t="shared" si="14"/>
        <v>0.25</v>
      </c>
      <c r="Z100" s="8">
        <v>3</v>
      </c>
      <c r="AA100" s="8">
        <v>2</v>
      </c>
      <c r="AB100" s="8">
        <v>2</v>
      </c>
      <c r="AC100" s="8">
        <v>2</v>
      </c>
      <c r="AD100" s="8">
        <v>2</v>
      </c>
      <c r="AE100" s="8">
        <v>3</v>
      </c>
      <c r="AF100" s="34">
        <f t="shared" si="15"/>
        <v>0.58333333333333337</v>
      </c>
      <c r="AG100" s="8">
        <v>3</v>
      </c>
      <c r="AH100" s="8">
        <v>2</v>
      </c>
      <c r="AI100" s="8">
        <v>4</v>
      </c>
      <c r="AJ100" s="8">
        <v>1</v>
      </c>
      <c r="AK100" s="8">
        <v>1</v>
      </c>
      <c r="AL100" s="34">
        <f t="shared" si="16"/>
        <v>0.55000000000000004</v>
      </c>
      <c r="AM100" s="34">
        <f t="shared" si="21"/>
        <v>0.46875</v>
      </c>
      <c r="AN100" s="8">
        <v>2</v>
      </c>
      <c r="AO100" s="34">
        <f t="shared" si="17"/>
        <v>0.5</v>
      </c>
      <c r="AP100" s="34">
        <f t="shared" si="18"/>
        <v>0.40625</v>
      </c>
      <c r="AQ100" s="5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</row>
    <row r="101" spans="1:98" ht="15" x14ac:dyDescent="0.2">
      <c r="A101" s="31" t="s">
        <v>187</v>
      </c>
      <c r="B101" s="30" t="s">
        <v>192</v>
      </c>
      <c r="C101" s="8">
        <v>1</v>
      </c>
      <c r="D101" s="8">
        <v>1</v>
      </c>
      <c r="E101" s="8">
        <v>1</v>
      </c>
      <c r="F101" s="8">
        <v>1</v>
      </c>
      <c r="G101" s="8">
        <v>1</v>
      </c>
      <c r="H101" s="34">
        <f t="shared" si="11"/>
        <v>0.25</v>
      </c>
      <c r="I101" s="8">
        <v>1</v>
      </c>
      <c r="J101" s="8">
        <v>1</v>
      </c>
      <c r="K101" s="8">
        <v>1</v>
      </c>
      <c r="L101" s="8">
        <v>1</v>
      </c>
      <c r="M101" s="34">
        <f t="shared" si="12"/>
        <v>0.25</v>
      </c>
      <c r="N101" s="8">
        <v>1</v>
      </c>
      <c r="O101" s="8">
        <v>1</v>
      </c>
      <c r="P101" s="8">
        <v>1</v>
      </c>
      <c r="Q101" s="34">
        <f t="shared" si="19"/>
        <v>0.25</v>
      </c>
      <c r="R101" s="34">
        <f t="shared" si="20"/>
        <v>0.25</v>
      </c>
      <c r="S101" s="8">
        <v>1</v>
      </c>
      <c r="T101" s="34">
        <f t="shared" si="13"/>
        <v>0.25</v>
      </c>
      <c r="U101" s="8">
        <v>1</v>
      </c>
      <c r="V101" s="8">
        <v>1</v>
      </c>
      <c r="W101" s="8">
        <v>1</v>
      </c>
      <c r="X101" s="8">
        <v>1</v>
      </c>
      <c r="Y101" s="34">
        <f t="shared" si="14"/>
        <v>0.25</v>
      </c>
      <c r="Z101" s="8">
        <v>3</v>
      </c>
      <c r="AA101" s="8">
        <v>2</v>
      </c>
      <c r="AB101" s="8">
        <v>2</v>
      </c>
      <c r="AC101" s="8">
        <v>2</v>
      </c>
      <c r="AD101" s="8">
        <v>2</v>
      </c>
      <c r="AE101" s="8">
        <v>3</v>
      </c>
      <c r="AF101" s="34">
        <f t="shared" si="15"/>
        <v>0.58333333333333337</v>
      </c>
      <c r="AG101" s="8">
        <v>2</v>
      </c>
      <c r="AH101" s="8">
        <v>2</v>
      </c>
      <c r="AI101" s="8">
        <v>4</v>
      </c>
      <c r="AJ101" s="8">
        <v>1</v>
      </c>
      <c r="AK101" s="8">
        <v>1</v>
      </c>
      <c r="AL101" s="34">
        <f t="shared" si="16"/>
        <v>0.5</v>
      </c>
      <c r="AM101" s="34">
        <f t="shared" si="21"/>
        <v>0.453125</v>
      </c>
      <c r="AN101" s="8">
        <v>2</v>
      </c>
      <c r="AO101" s="34">
        <f t="shared" si="17"/>
        <v>0.5</v>
      </c>
      <c r="AP101" s="34">
        <f t="shared" si="18"/>
        <v>0.40104166666666669</v>
      </c>
      <c r="AQ101" s="5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</row>
    <row r="102" spans="1:98" ht="15" x14ac:dyDescent="0.2">
      <c r="A102" s="31" t="s">
        <v>193</v>
      </c>
      <c r="B102" s="30" t="s">
        <v>194</v>
      </c>
      <c r="C102" s="8">
        <v>1</v>
      </c>
      <c r="D102" s="8">
        <v>1</v>
      </c>
      <c r="E102" s="8">
        <v>1</v>
      </c>
      <c r="F102" s="8">
        <v>2</v>
      </c>
      <c r="G102" s="8">
        <v>1</v>
      </c>
      <c r="H102" s="34">
        <f t="shared" si="11"/>
        <v>0.3</v>
      </c>
      <c r="I102" s="8">
        <v>2</v>
      </c>
      <c r="J102" s="8">
        <v>1</v>
      </c>
      <c r="K102" s="8">
        <v>1</v>
      </c>
      <c r="L102" s="8">
        <v>1</v>
      </c>
      <c r="M102" s="34">
        <f t="shared" si="12"/>
        <v>0.3125</v>
      </c>
      <c r="N102" s="8">
        <v>1</v>
      </c>
      <c r="O102" s="8">
        <v>1</v>
      </c>
      <c r="P102" s="8">
        <v>1</v>
      </c>
      <c r="Q102" s="34">
        <f t="shared" si="19"/>
        <v>0.25</v>
      </c>
      <c r="R102" s="34">
        <f t="shared" si="20"/>
        <v>0.29166666666666669</v>
      </c>
      <c r="S102" s="8">
        <v>1</v>
      </c>
      <c r="T102" s="34">
        <f t="shared" si="13"/>
        <v>0.25</v>
      </c>
      <c r="U102" s="8">
        <v>3</v>
      </c>
      <c r="V102" s="8">
        <v>3</v>
      </c>
      <c r="W102" s="8">
        <v>3</v>
      </c>
      <c r="X102" s="8">
        <v>1</v>
      </c>
      <c r="Y102" s="34">
        <f t="shared" si="14"/>
        <v>0.625</v>
      </c>
      <c r="Z102" s="8">
        <v>3</v>
      </c>
      <c r="AA102" s="8">
        <v>2</v>
      </c>
      <c r="AB102" s="8">
        <v>2</v>
      </c>
      <c r="AC102" s="8">
        <v>2</v>
      </c>
      <c r="AD102" s="8">
        <v>2</v>
      </c>
      <c r="AE102" s="8">
        <v>3</v>
      </c>
      <c r="AF102" s="34">
        <f t="shared" si="15"/>
        <v>0.58333333333333337</v>
      </c>
      <c r="AG102" s="8">
        <v>2</v>
      </c>
      <c r="AH102" s="8">
        <v>2</v>
      </c>
      <c r="AI102" s="8">
        <v>3</v>
      </c>
      <c r="AJ102" s="8">
        <v>1</v>
      </c>
      <c r="AK102" s="8">
        <v>1</v>
      </c>
      <c r="AL102" s="34">
        <f t="shared" si="16"/>
        <v>0.45</v>
      </c>
      <c r="AM102" s="34">
        <f t="shared" si="21"/>
        <v>0.53125</v>
      </c>
      <c r="AN102" s="8">
        <v>3</v>
      </c>
      <c r="AO102" s="34">
        <f t="shared" si="17"/>
        <v>0.75</v>
      </c>
      <c r="AP102" s="34">
        <f t="shared" si="18"/>
        <v>0.52430555555555558</v>
      </c>
      <c r="AQ102" s="5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</row>
    <row r="103" spans="1:98" ht="15" x14ac:dyDescent="0.2">
      <c r="A103" s="31" t="s">
        <v>193</v>
      </c>
      <c r="B103" s="30" t="s">
        <v>195</v>
      </c>
      <c r="C103" s="8">
        <v>1</v>
      </c>
      <c r="D103" s="8">
        <v>1</v>
      </c>
      <c r="E103" s="8">
        <v>1</v>
      </c>
      <c r="F103" s="8">
        <v>2</v>
      </c>
      <c r="G103" s="8">
        <v>1</v>
      </c>
      <c r="H103" s="34">
        <f t="shared" si="11"/>
        <v>0.3</v>
      </c>
      <c r="I103" s="8">
        <v>2</v>
      </c>
      <c r="J103" s="8">
        <v>1</v>
      </c>
      <c r="K103" s="8">
        <v>1</v>
      </c>
      <c r="L103" s="8">
        <v>1</v>
      </c>
      <c r="M103" s="34">
        <f t="shared" si="12"/>
        <v>0.3125</v>
      </c>
      <c r="N103" s="8">
        <v>1</v>
      </c>
      <c r="O103" s="8">
        <v>1</v>
      </c>
      <c r="P103" s="8">
        <v>1</v>
      </c>
      <c r="Q103" s="34">
        <f t="shared" si="19"/>
        <v>0.25</v>
      </c>
      <c r="R103" s="34">
        <f t="shared" si="20"/>
        <v>0.29166666666666669</v>
      </c>
      <c r="S103" s="8">
        <v>1</v>
      </c>
      <c r="T103" s="34">
        <f t="shared" si="13"/>
        <v>0.25</v>
      </c>
      <c r="U103" s="8">
        <v>3</v>
      </c>
      <c r="V103" s="8">
        <v>3</v>
      </c>
      <c r="W103" s="8">
        <v>3</v>
      </c>
      <c r="X103" s="8">
        <v>1</v>
      </c>
      <c r="Y103" s="34">
        <f t="shared" si="14"/>
        <v>0.625</v>
      </c>
      <c r="Z103" s="8">
        <v>3</v>
      </c>
      <c r="AA103" s="8">
        <v>2</v>
      </c>
      <c r="AB103" s="8">
        <v>3</v>
      </c>
      <c r="AC103" s="8">
        <v>2</v>
      </c>
      <c r="AD103" s="8">
        <v>2</v>
      </c>
      <c r="AE103" s="8">
        <v>3</v>
      </c>
      <c r="AF103" s="34">
        <f t="shared" si="15"/>
        <v>0.625</v>
      </c>
      <c r="AG103" s="8">
        <v>2</v>
      </c>
      <c r="AH103" s="8">
        <v>2</v>
      </c>
      <c r="AI103" s="8">
        <v>3</v>
      </c>
      <c r="AJ103" s="8">
        <v>1</v>
      </c>
      <c r="AK103" s="8">
        <v>1</v>
      </c>
      <c r="AL103" s="34">
        <f t="shared" si="16"/>
        <v>0.45</v>
      </c>
      <c r="AM103" s="34">
        <f t="shared" si="21"/>
        <v>0.546875</v>
      </c>
      <c r="AN103" s="8">
        <v>3</v>
      </c>
      <c r="AO103" s="34">
        <f t="shared" si="17"/>
        <v>0.75</v>
      </c>
      <c r="AP103" s="34">
        <f t="shared" si="18"/>
        <v>0.52951388888888895</v>
      </c>
      <c r="AQ103" s="5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</row>
    <row r="104" spans="1:98" ht="15" x14ac:dyDescent="0.2">
      <c r="A104" s="31" t="s">
        <v>193</v>
      </c>
      <c r="B104" s="30" t="s">
        <v>196</v>
      </c>
      <c r="C104" s="8">
        <v>1</v>
      </c>
      <c r="D104" s="8">
        <v>1</v>
      </c>
      <c r="E104" s="8">
        <v>1</v>
      </c>
      <c r="F104" s="8">
        <v>2</v>
      </c>
      <c r="G104" s="8">
        <v>1</v>
      </c>
      <c r="H104" s="34">
        <f t="shared" si="11"/>
        <v>0.3</v>
      </c>
      <c r="I104" s="8">
        <v>2</v>
      </c>
      <c r="J104" s="8">
        <v>1</v>
      </c>
      <c r="K104" s="8">
        <v>1</v>
      </c>
      <c r="L104" s="8">
        <v>1</v>
      </c>
      <c r="M104" s="34">
        <f t="shared" si="12"/>
        <v>0.3125</v>
      </c>
      <c r="N104" s="8">
        <v>1</v>
      </c>
      <c r="O104" s="8">
        <v>1</v>
      </c>
      <c r="P104" s="8">
        <v>1</v>
      </c>
      <c r="Q104" s="34">
        <f t="shared" si="19"/>
        <v>0.25</v>
      </c>
      <c r="R104" s="34">
        <f t="shared" si="20"/>
        <v>0.29166666666666669</v>
      </c>
      <c r="S104" s="8">
        <v>1</v>
      </c>
      <c r="T104" s="34">
        <f t="shared" si="13"/>
        <v>0.25</v>
      </c>
      <c r="U104" s="8">
        <v>3</v>
      </c>
      <c r="V104" s="8">
        <v>3</v>
      </c>
      <c r="W104" s="8">
        <v>3</v>
      </c>
      <c r="X104" s="8">
        <v>1</v>
      </c>
      <c r="Y104" s="34">
        <f t="shared" si="14"/>
        <v>0.625</v>
      </c>
      <c r="Z104" s="8">
        <v>3</v>
      </c>
      <c r="AA104" s="8">
        <v>2</v>
      </c>
      <c r="AB104" s="8">
        <v>3</v>
      </c>
      <c r="AC104" s="8">
        <v>2</v>
      </c>
      <c r="AD104" s="8">
        <v>2</v>
      </c>
      <c r="AE104" s="8">
        <v>3</v>
      </c>
      <c r="AF104" s="34">
        <f t="shared" si="15"/>
        <v>0.625</v>
      </c>
      <c r="AG104" s="8">
        <v>3</v>
      </c>
      <c r="AH104" s="8">
        <v>2</v>
      </c>
      <c r="AI104" s="8">
        <v>3</v>
      </c>
      <c r="AJ104" s="8">
        <v>1</v>
      </c>
      <c r="AK104" s="8">
        <v>1</v>
      </c>
      <c r="AL104" s="34">
        <f t="shared" si="16"/>
        <v>0.5</v>
      </c>
      <c r="AM104" s="34">
        <f t="shared" si="21"/>
        <v>0.5625</v>
      </c>
      <c r="AN104" s="8">
        <v>3</v>
      </c>
      <c r="AO104" s="34">
        <f t="shared" si="17"/>
        <v>0.75</v>
      </c>
      <c r="AP104" s="34">
        <f t="shared" si="18"/>
        <v>0.53472222222222221</v>
      </c>
      <c r="AQ104" s="5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</row>
    <row r="105" spans="1:98" ht="15" x14ac:dyDescent="0.2">
      <c r="A105" s="31" t="s">
        <v>197</v>
      </c>
      <c r="B105" s="30" t="s">
        <v>198</v>
      </c>
      <c r="C105" s="8">
        <v>1</v>
      </c>
      <c r="D105" s="8">
        <v>1</v>
      </c>
      <c r="E105" s="8">
        <v>1</v>
      </c>
      <c r="F105" s="8">
        <v>2</v>
      </c>
      <c r="G105" s="8">
        <v>1</v>
      </c>
      <c r="H105" s="34">
        <f t="shared" si="11"/>
        <v>0.3</v>
      </c>
      <c r="I105" s="8">
        <v>2</v>
      </c>
      <c r="J105" s="8">
        <v>1</v>
      </c>
      <c r="K105" s="8">
        <v>1</v>
      </c>
      <c r="L105" s="8">
        <v>1</v>
      </c>
      <c r="M105" s="34">
        <f t="shared" si="12"/>
        <v>0.3125</v>
      </c>
      <c r="N105" s="8">
        <v>1</v>
      </c>
      <c r="O105" s="8">
        <v>1</v>
      </c>
      <c r="P105" s="8">
        <v>1</v>
      </c>
      <c r="Q105" s="34">
        <f t="shared" si="19"/>
        <v>0.25</v>
      </c>
      <c r="R105" s="34">
        <f t="shared" si="20"/>
        <v>0.29166666666666669</v>
      </c>
      <c r="S105" s="8">
        <v>1</v>
      </c>
      <c r="T105" s="34">
        <f t="shared" si="13"/>
        <v>0.25</v>
      </c>
      <c r="U105" s="8">
        <v>1</v>
      </c>
      <c r="V105" s="8">
        <v>1</v>
      </c>
      <c r="W105" s="8">
        <v>3</v>
      </c>
      <c r="X105" s="8">
        <v>1</v>
      </c>
      <c r="Y105" s="34">
        <f t="shared" si="14"/>
        <v>0.375</v>
      </c>
      <c r="Z105" s="8">
        <v>3</v>
      </c>
      <c r="AA105" s="8">
        <v>2</v>
      </c>
      <c r="AB105" s="8">
        <v>2</v>
      </c>
      <c r="AC105" s="8">
        <v>2</v>
      </c>
      <c r="AD105" s="8">
        <v>2</v>
      </c>
      <c r="AE105" s="8">
        <v>3</v>
      </c>
      <c r="AF105" s="34">
        <f t="shared" si="15"/>
        <v>0.58333333333333337</v>
      </c>
      <c r="AG105" s="8">
        <v>3</v>
      </c>
      <c r="AH105" s="8">
        <v>2</v>
      </c>
      <c r="AI105" s="8">
        <v>1</v>
      </c>
      <c r="AJ105" s="8">
        <v>3</v>
      </c>
      <c r="AK105" s="8">
        <v>1</v>
      </c>
      <c r="AL105" s="34">
        <f t="shared" si="16"/>
        <v>0.5</v>
      </c>
      <c r="AM105" s="34">
        <f t="shared" si="21"/>
        <v>0.484375</v>
      </c>
      <c r="AN105" s="8">
        <v>4</v>
      </c>
      <c r="AO105" s="34">
        <f t="shared" si="17"/>
        <v>1</v>
      </c>
      <c r="AP105" s="34">
        <f t="shared" si="18"/>
        <v>0.59201388888888895</v>
      </c>
      <c r="AQ105" s="5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</row>
    <row r="106" spans="1:98" ht="15" x14ac:dyDescent="0.2">
      <c r="A106" s="31" t="s">
        <v>197</v>
      </c>
      <c r="B106" s="30" t="s">
        <v>199</v>
      </c>
      <c r="C106" s="8">
        <v>1</v>
      </c>
      <c r="D106" s="8">
        <v>1</v>
      </c>
      <c r="E106" s="8">
        <v>1</v>
      </c>
      <c r="F106" s="8">
        <v>2</v>
      </c>
      <c r="G106" s="8">
        <v>1</v>
      </c>
      <c r="H106" s="34">
        <f t="shared" si="11"/>
        <v>0.3</v>
      </c>
      <c r="I106" s="8">
        <v>2</v>
      </c>
      <c r="J106" s="8">
        <v>1</v>
      </c>
      <c r="K106" s="8">
        <v>1</v>
      </c>
      <c r="L106" s="8">
        <v>1</v>
      </c>
      <c r="M106" s="34">
        <f t="shared" si="12"/>
        <v>0.3125</v>
      </c>
      <c r="N106" s="8">
        <v>1</v>
      </c>
      <c r="O106" s="8">
        <v>1</v>
      </c>
      <c r="P106" s="8">
        <v>1</v>
      </c>
      <c r="Q106" s="34">
        <f t="shared" si="19"/>
        <v>0.25</v>
      </c>
      <c r="R106" s="34">
        <f t="shared" si="20"/>
        <v>0.29166666666666669</v>
      </c>
      <c r="S106" s="8">
        <v>1</v>
      </c>
      <c r="T106" s="34">
        <f t="shared" si="13"/>
        <v>0.25</v>
      </c>
      <c r="U106" s="8">
        <v>1</v>
      </c>
      <c r="V106" s="8">
        <v>1</v>
      </c>
      <c r="W106" s="8">
        <v>3</v>
      </c>
      <c r="X106" s="8">
        <v>1</v>
      </c>
      <c r="Y106" s="34">
        <f t="shared" si="14"/>
        <v>0.375</v>
      </c>
      <c r="Z106" s="8">
        <v>3</v>
      </c>
      <c r="AA106" s="8">
        <v>2</v>
      </c>
      <c r="AB106" s="8">
        <v>2</v>
      </c>
      <c r="AC106" s="8">
        <v>2</v>
      </c>
      <c r="AD106" s="8">
        <v>2</v>
      </c>
      <c r="AE106" s="8">
        <v>3</v>
      </c>
      <c r="AF106" s="34">
        <f t="shared" si="15"/>
        <v>0.58333333333333337</v>
      </c>
      <c r="AG106" s="8">
        <v>3</v>
      </c>
      <c r="AH106" s="8">
        <v>2</v>
      </c>
      <c r="AI106" s="8">
        <v>1</v>
      </c>
      <c r="AJ106" s="8">
        <v>3</v>
      </c>
      <c r="AK106" s="8">
        <v>1</v>
      </c>
      <c r="AL106" s="34">
        <f t="shared" si="16"/>
        <v>0.5</v>
      </c>
      <c r="AM106" s="34">
        <f t="shared" si="21"/>
        <v>0.484375</v>
      </c>
      <c r="AN106" s="8">
        <v>4</v>
      </c>
      <c r="AO106" s="34">
        <f t="shared" si="17"/>
        <v>1</v>
      </c>
      <c r="AP106" s="34">
        <f t="shared" si="18"/>
        <v>0.59201388888888895</v>
      </c>
      <c r="AQ106" s="5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</row>
    <row r="107" spans="1:98" ht="15" x14ac:dyDescent="0.2">
      <c r="A107" s="31" t="s">
        <v>197</v>
      </c>
      <c r="B107" s="30" t="s">
        <v>200</v>
      </c>
      <c r="C107" s="8">
        <v>1</v>
      </c>
      <c r="D107" s="8">
        <v>1</v>
      </c>
      <c r="E107" s="8">
        <v>1</v>
      </c>
      <c r="F107" s="8">
        <v>2</v>
      </c>
      <c r="G107" s="8">
        <v>1</v>
      </c>
      <c r="H107" s="34">
        <f t="shared" si="11"/>
        <v>0.3</v>
      </c>
      <c r="I107" s="8">
        <v>2</v>
      </c>
      <c r="J107" s="8">
        <v>1</v>
      </c>
      <c r="K107" s="8">
        <v>1</v>
      </c>
      <c r="L107" s="8">
        <v>1</v>
      </c>
      <c r="M107" s="34">
        <f t="shared" si="12"/>
        <v>0.3125</v>
      </c>
      <c r="N107" s="8">
        <v>1</v>
      </c>
      <c r="O107" s="8">
        <v>1</v>
      </c>
      <c r="P107" s="8">
        <v>1</v>
      </c>
      <c r="Q107" s="34">
        <f t="shared" si="19"/>
        <v>0.25</v>
      </c>
      <c r="R107" s="34">
        <f t="shared" si="20"/>
        <v>0.29166666666666669</v>
      </c>
      <c r="S107" s="8">
        <v>1</v>
      </c>
      <c r="T107" s="34">
        <f t="shared" si="13"/>
        <v>0.25</v>
      </c>
      <c r="U107" s="8">
        <v>1</v>
      </c>
      <c r="V107" s="8">
        <v>1</v>
      </c>
      <c r="W107" s="8">
        <v>3</v>
      </c>
      <c r="X107" s="8">
        <v>1</v>
      </c>
      <c r="Y107" s="34">
        <f t="shared" si="14"/>
        <v>0.375</v>
      </c>
      <c r="Z107" s="8">
        <v>3</v>
      </c>
      <c r="AA107" s="8">
        <v>2</v>
      </c>
      <c r="AB107" s="8">
        <v>2</v>
      </c>
      <c r="AC107" s="8">
        <v>2</v>
      </c>
      <c r="AD107" s="8">
        <v>2</v>
      </c>
      <c r="AE107" s="8">
        <v>3</v>
      </c>
      <c r="AF107" s="34">
        <f t="shared" si="15"/>
        <v>0.58333333333333337</v>
      </c>
      <c r="AG107" s="8">
        <v>3</v>
      </c>
      <c r="AH107" s="8">
        <v>2</v>
      </c>
      <c r="AI107" s="8">
        <v>1</v>
      </c>
      <c r="AJ107" s="8">
        <v>3</v>
      </c>
      <c r="AK107" s="8">
        <v>1</v>
      </c>
      <c r="AL107" s="34">
        <f t="shared" si="16"/>
        <v>0.5</v>
      </c>
      <c r="AM107" s="34">
        <f t="shared" si="21"/>
        <v>0.484375</v>
      </c>
      <c r="AN107" s="8">
        <v>4</v>
      </c>
      <c r="AO107" s="34">
        <f t="shared" si="17"/>
        <v>1</v>
      </c>
      <c r="AP107" s="34">
        <f t="shared" si="18"/>
        <v>0.59201388888888895</v>
      </c>
      <c r="AQ107" s="5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</row>
    <row r="108" spans="1:98" ht="15" x14ac:dyDescent="0.2">
      <c r="A108" s="31" t="s">
        <v>197</v>
      </c>
      <c r="B108" s="30" t="s">
        <v>201</v>
      </c>
      <c r="C108" s="8">
        <v>1</v>
      </c>
      <c r="D108" s="8">
        <v>1</v>
      </c>
      <c r="E108" s="8">
        <v>1</v>
      </c>
      <c r="F108" s="8">
        <v>2</v>
      </c>
      <c r="G108" s="8">
        <v>1</v>
      </c>
      <c r="H108" s="34">
        <f t="shared" si="11"/>
        <v>0.3</v>
      </c>
      <c r="I108" s="8">
        <v>2</v>
      </c>
      <c r="J108" s="8">
        <v>1</v>
      </c>
      <c r="K108" s="8">
        <v>1</v>
      </c>
      <c r="L108" s="8">
        <v>1</v>
      </c>
      <c r="M108" s="34">
        <f t="shared" si="12"/>
        <v>0.3125</v>
      </c>
      <c r="N108" s="8">
        <v>1</v>
      </c>
      <c r="O108" s="8">
        <v>1</v>
      </c>
      <c r="P108" s="8">
        <v>1</v>
      </c>
      <c r="Q108" s="34">
        <f t="shared" si="19"/>
        <v>0.25</v>
      </c>
      <c r="R108" s="34">
        <f t="shared" si="20"/>
        <v>0.29166666666666669</v>
      </c>
      <c r="S108" s="8">
        <v>1</v>
      </c>
      <c r="T108" s="34">
        <f t="shared" si="13"/>
        <v>0.25</v>
      </c>
      <c r="U108" s="8">
        <v>1</v>
      </c>
      <c r="V108" s="8">
        <v>1</v>
      </c>
      <c r="W108" s="8">
        <v>3</v>
      </c>
      <c r="X108" s="8">
        <v>1</v>
      </c>
      <c r="Y108" s="34">
        <f t="shared" si="14"/>
        <v>0.375</v>
      </c>
      <c r="Z108" s="8">
        <v>3</v>
      </c>
      <c r="AA108" s="8">
        <v>2</v>
      </c>
      <c r="AB108" s="8">
        <v>2</v>
      </c>
      <c r="AC108" s="8">
        <v>2</v>
      </c>
      <c r="AD108" s="8">
        <v>2</v>
      </c>
      <c r="AE108" s="8">
        <v>3</v>
      </c>
      <c r="AF108" s="34">
        <f t="shared" si="15"/>
        <v>0.58333333333333337</v>
      </c>
      <c r="AG108" s="8">
        <v>3</v>
      </c>
      <c r="AH108" s="8">
        <v>2</v>
      </c>
      <c r="AI108" s="8">
        <v>1</v>
      </c>
      <c r="AJ108" s="8">
        <v>3</v>
      </c>
      <c r="AK108" s="8">
        <v>1</v>
      </c>
      <c r="AL108" s="34">
        <f t="shared" si="16"/>
        <v>0.5</v>
      </c>
      <c r="AM108" s="34">
        <f t="shared" si="21"/>
        <v>0.484375</v>
      </c>
      <c r="AN108" s="8">
        <v>4</v>
      </c>
      <c r="AO108" s="34">
        <f t="shared" si="17"/>
        <v>1</v>
      </c>
      <c r="AP108" s="34">
        <f t="shared" si="18"/>
        <v>0.59201388888888895</v>
      </c>
      <c r="AQ108" s="5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</row>
    <row r="109" spans="1:98" ht="15" x14ac:dyDescent="0.2">
      <c r="A109" s="31" t="s">
        <v>202</v>
      </c>
      <c r="B109" s="30" t="s">
        <v>203</v>
      </c>
      <c r="C109" s="8">
        <v>1</v>
      </c>
      <c r="D109" s="8">
        <v>1</v>
      </c>
      <c r="E109" s="8">
        <v>1</v>
      </c>
      <c r="F109" s="8">
        <v>2</v>
      </c>
      <c r="G109" s="8">
        <v>1</v>
      </c>
      <c r="H109" s="34">
        <f t="shared" si="11"/>
        <v>0.3</v>
      </c>
      <c r="I109" s="8">
        <v>2</v>
      </c>
      <c r="J109" s="8">
        <v>1</v>
      </c>
      <c r="K109" s="8">
        <v>1</v>
      </c>
      <c r="L109" s="8">
        <v>1</v>
      </c>
      <c r="M109" s="34">
        <f t="shared" si="12"/>
        <v>0.3125</v>
      </c>
      <c r="N109" s="8">
        <v>1</v>
      </c>
      <c r="O109" s="8">
        <v>1</v>
      </c>
      <c r="P109" s="8">
        <v>1</v>
      </c>
      <c r="Q109" s="34">
        <f t="shared" si="19"/>
        <v>0.25</v>
      </c>
      <c r="R109" s="34">
        <f t="shared" si="20"/>
        <v>0.29166666666666669</v>
      </c>
      <c r="S109" s="8">
        <v>1</v>
      </c>
      <c r="T109" s="34">
        <f t="shared" si="13"/>
        <v>0.25</v>
      </c>
      <c r="U109" s="8">
        <v>3</v>
      </c>
      <c r="V109" s="8">
        <v>3</v>
      </c>
      <c r="W109" s="8">
        <v>4</v>
      </c>
      <c r="X109" s="8">
        <v>1</v>
      </c>
      <c r="Y109" s="34">
        <f t="shared" si="14"/>
        <v>0.6875</v>
      </c>
      <c r="Z109" s="8">
        <v>3</v>
      </c>
      <c r="AA109" s="8">
        <v>2</v>
      </c>
      <c r="AB109" s="8">
        <v>2</v>
      </c>
      <c r="AC109" s="8">
        <v>3</v>
      </c>
      <c r="AD109" s="8">
        <v>3</v>
      </c>
      <c r="AE109" s="8">
        <v>3</v>
      </c>
      <c r="AF109" s="34">
        <f t="shared" si="15"/>
        <v>0.66666666666666663</v>
      </c>
      <c r="AG109" s="8">
        <v>3</v>
      </c>
      <c r="AH109" s="8">
        <v>4</v>
      </c>
      <c r="AI109" s="8">
        <v>1</v>
      </c>
      <c r="AJ109" s="8">
        <v>1</v>
      </c>
      <c r="AK109" s="8">
        <v>1</v>
      </c>
      <c r="AL109" s="34">
        <f t="shared" si="16"/>
        <v>0.5</v>
      </c>
      <c r="AM109" s="34">
        <f t="shared" si="21"/>
        <v>0.59375</v>
      </c>
      <c r="AN109" s="8">
        <v>3</v>
      </c>
      <c r="AO109" s="34">
        <f t="shared" si="17"/>
        <v>0.75</v>
      </c>
      <c r="AP109" s="34">
        <f t="shared" si="18"/>
        <v>0.54513888888888895</v>
      </c>
      <c r="AQ109" s="5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</row>
    <row r="110" spans="1:98" ht="15" x14ac:dyDescent="0.2">
      <c r="A110" s="31" t="s">
        <v>202</v>
      </c>
      <c r="B110" s="30" t="s">
        <v>204</v>
      </c>
      <c r="C110" s="8">
        <v>1</v>
      </c>
      <c r="D110" s="8">
        <v>1</v>
      </c>
      <c r="E110" s="8">
        <v>1</v>
      </c>
      <c r="F110" s="8">
        <v>2</v>
      </c>
      <c r="G110" s="8">
        <v>1</v>
      </c>
      <c r="H110" s="34">
        <f t="shared" si="11"/>
        <v>0.3</v>
      </c>
      <c r="I110" s="8">
        <v>2</v>
      </c>
      <c r="J110" s="8">
        <v>1</v>
      </c>
      <c r="K110" s="8">
        <v>1</v>
      </c>
      <c r="L110" s="8">
        <v>1</v>
      </c>
      <c r="M110" s="34">
        <f t="shared" si="12"/>
        <v>0.3125</v>
      </c>
      <c r="N110" s="8">
        <v>1</v>
      </c>
      <c r="O110" s="8">
        <v>1</v>
      </c>
      <c r="P110" s="8">
        <v>1</v>
      </c>
      <c r="Q110" s="34">
        <f t="shared" si="19"/>
        <v>0.25</v>
      </c>
      <c r="R110" s="34">
        <f t="shared" si="20"/>
        <v>0.29166666666666669</v>
      </c>
      <c r="S110" s="8">
        <v>1</v>
      </c>
      <c r="T110" s="34">
        <f t="shared" si="13"/>
        <v>0.25</v>
      </c>
      <c r="U110" s="8">
        <v>3</v>
      </c>
      <c r="V110" s="8">
        <v>3</v>
      </c>
      <c r="W110" s="8">
        <v>4</v>
      </c>
      <c r="X110" s="8">
        <v>4</v>
      </c>
      <c r="Y110" s="34">
        <f t="shared" si="14"/>
        <v>0.875</v>
      </c>
      <c r="Z110" s="8">
        <v>3</v>
      </c>
      <c r="AA110" s="8">
        <v>2</v>
      </c>
      <c r="AB110" s="8">
        <v>2</v>
      </c>
      <c r="AC110" s="8">
        <v>3</v>
      </c>
      <c r="AD110" s="8">
        <v>3</v>
      </c>
      <c r="AE110" s="8">
        <v>3</v>
      </c>
      <c r="AF110" s="34">
        <f t="shared" si="15"/>
        <v>0.66666666666666663</v>
      </c>
      <c r="AG110" s="8">
        <v>4</v>
      </c>
      <c r="AH110" s="8">
        <v>3</v>
      </c>
      <c r="AI110" s="8">
        <v>1</v>
      </c>
      <c r="AJ110" s="8">
        <v>1</v>
      </c>
      <c r="AK110" s="8">
        <v>1</v>
      </c>
      <c r="AL110" s="34">
        <f t="shared" si="16"/>
        <v>0.5</v>
      </c>
      <c r="AM110" s="34">
        <f t="shared" si="21"/>
        <v>0.640625</v>
      </c>
      <c r="AN110" s="8">
        <v>3</v>
      </c>
      <c r="AO110" s="34">
        <f t="shared" si="17"/>
        <v>0.75</v>
      </c>
      <c r="AP110" s="34">
        <f t="shared" si="18"/>
        <v>0.56076388888888895</v>
      </c>
      <c r="AQ110" s="5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</row>
    <row r="111" spans="1:98" ht="15" x14ac:dyDescent="0.2">
      <c r="A111" s="31" t="s">
        <v>202</v>
      </c>
      <c r="B111" s="30" t="s">
        <v>205</v>
      </c>
      <c r="C111" s="8">
        <v>1</v>
      </c>
      <c r="D111" s="8">
        <v>1</v>
      </c>
      <c r="E111" s="8">
        <v>1</v>
      </c>
      <c r="F111" s="8">
        <v>2</v>
      </c>
      <c r="G111" s="8">
        <v>1</v>
      </c>
      <c r="H111" s="34">
        <f t="shared" si="11"/>
        <v>0.3</v>
      </c>
      <c r="I111" s="8">
        <v>2</v>
      </c>
      <c r="J111" s="8">
        <v>1</v>
      </c>
      <c r="K111" s="8">
        <v>1</v>
      </c>
      <c r="L111" s="8">
        <v>1</v>
      </c>
      <c r="M111" s="34">
        <f t="shared" si="12"/>
        <v>0.3125</v>
      </c>
      <c r="N111" s="8">
        <v>1</v>
      </c>
      <c r="O111" s="8">
        <v>1</v>
      </c>
      <c r="P111" s="8">
        <v>1</v>
      </c>
      <c r="Q111" s="34">
        <f t="shared" si="19"/>
        <v>0.25</v>
      </c>
      <c r="R111" s="34">
        <f t="shared" si="20"/>
        <v>0.29166666666666669</v>
      </c>
      <c r="S111" s="8">
        <v>1</v>
      </c>
      <c r="T111" s="34">
        <f t="shared" si="13"/>
        <v>0.25</v>
      </c>
      <c r="U111" s="8">
        <v>3</v>
      </c>
      <c r="V111" s="8">
        <v>3</v>
      </c>
      <c r="W111" s="8">
        <v>4</v>
      </c>
      <c r="X111" s="8">
        <v>4</v>
      </c>
      <c r="Y111" s="34">
        <f t="shared" si="14"/>
        <v>0.875</v>
      </c>
      <c r="Z111" s="8">
        <v>3</v>
      </c>
      <c r="AA111" s="8">
        <v>2</v>
      </c>
      <c r="AB111" s="8">
        <v>2</v>
      </c>
      <c r="AC111" s="8">
        <v>3</v>
      </c>
      <c r="AD111" s="8">
        <v>3</v>
      </c>
      <c r="AE111" s="8">
        <v>3</v>
      </c>
      <c r="AF111" s="34">
        <f t="shared" si="15"/>
        <v>0.66666666666666663</v>
      </c>
      <c r="AG111" s="8">
        <v>3</v>
      </c>
      <c r="AH111" s="8">
        <v>4</v>
      </c>
      <c r="AI111" s="8">
        <v>1</v>
      </c>
      <c r="AJ111" s="8">
        <v>1</v>
      </c>
      <c r="AK111" s="8">
        <v>1</v>
      </c>
      <c r="AL111" s="34">
        <f t="shared" si="16"/>
        <v>0.5</v>
      </c>
      <c r="AM111" s="34">
        <f t="shared" si="21"/>
        <v>0.640625</v>
      </c>
      <c r="AN111" s="8">
        <v>3</v>
      </c>
      <c r="AO111" s="34">
        <f t="shared" si="17"/>
        <v>0.75</v>
      </c>
      <c r="AP111" s="34">
        <f t="shared" si="18"/>
        <v>0.56076388888888895</v>
      </c>
      <c r="AQ111" s="5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</row>
    <row r="112" spans="1:98" ht="15" x14ac:dyDescent="0.2">
      <c r="A112" s="32" t="s">
        <v>206</v>
      </c>
      <c r="B112" s="30" t="s">
        <v>207</v>
      </c>
      <c r="C112" s="8">
        <v>1</v>
      </c>
      <c r="D112" s="8">
        <v>1</v>
      </c>
      <c r="E112" s="8">
        <v>1</v>
      </c>
      <c r="F112" s="8">
        <v>2</v>
      </c>
      <c r="G112" s="8">
        <v>1</v>
      </c>
      <c r="H112" s="34">
        <f t="shared" si="11"/>
        <v>0.3</v>
      </c>
      <c r="I112" s="8">
        <v>2</v>
      </c>
      <c r="J112" s="8">
        <v>1</v>
      </c>
      <c r="K112" s="8">
        <v>1</v>
      </c>
      <c r="L112" s="8">
        <v>1</v>
      </c>
      <c r="M112" s="34">
        <f t="shared" si="12"/>
        <v>0.3125</v>
      </c>
      <c r="N112" s="8">
        <v>1</v>
      </c>
      <c r="O112" s="8">
        <v>1</v>
      </c>
      <c r="P112" s="8">
        <v>1</v>
      </c>
      <c r="Q112" s="34">
        <f t="shared" si="19"/>
        <v>0.25</v>
      </c>
      <c r="R112" s="34">
        <f t="shared" si="20"/>
        <v>0.29166666666666669</v>
      </c>
      <c r="S112" s="8">
        <v>1</v>
      </c>
      <c r="T112" s="34">
        <f t="shared" si="13"/>
        <v>0.25</v>
      </c>
      <c r="U112" s="8">
        <v>1</v>
      </c>
      <c r="V112" s="8">
        <v>1</v>
      </c>
      <c r="W112" s="8">
        <v>1</v>
      </c>
      <c r="X112" s="8">
        <v>1</v>
      </c>
      <c r="Y112" s="34">
        <f t="shared" si="14"/>
        <v>0.25</v>
      </c>
      <c r="Z112" s="8">
        <v>3</v>
      </c>
      <c r="AA112" s="8">
        <v>2</v>
      </c>
      <c r="AB112" s="8">
        <v>3</v>
      </c>
      <c r="AC112" s="8">
        <v>2</v>
      </c>
      <c r="AD112" s="8">
        <v>3</v>
      </c>
      <c r="AE112" s="8">
        <v>3</v>
      </c>
      <c r="AF112" s="34">
        <f t="shared" si="15"/>
        <v>0.66666666666666663</v>
      </c>
      <c r="AG112" s="8">
        <v>2</v>
      </c>
      <c r="AH112" s="8">
        <v>2</v>
      </c>
      <c r="AI112" s="8">
        <v>1</v>
      </c>
      <c r="AJ112" s="8">
        <v>1</v>
      </c>
      <c r="AK112" s="8">
        <v>1</v>
      </c>
      <c r="AL112" s="34">
        <f t="shared" si="16"/>
        <v>0.35</v>
      </c>
      <c r="AM112" s="34">
        <f t="shared" si="21"/>
        <v>0.4375</v>
      </c>
      <c r="AN112" s="8">
        <v>2</v>
      </c>
      <c r="AO112" s="34">
        <f t="shared" si="17"/>
        <v>0.5</v>
      </c>
      <c r="AP112" s="34">
        <f t="shared" si="18"/>
        <v>0.40972222222222227</v>
      </c>
      <c r="AQ112" s="5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</row>
    <row r="113" spans="1:98" ht="15" x14ac:dyDescent="0.2">
      <c r="A113" s="33" t="s">
        <v>206</v>
      </c>
      <c r="B113" s="30" t="s">
        <v>208</v>
      </c>
      <c r="C113" s="8">
        <v>1</v>
      </c>
      <c r="D113" s="8">
        <v>1</v>
      </c>
      <c r="E113" s="8">
        <v>1</v>
      </c>
      <c r="F113" s="8">
        <v>2</v>
      </c>
      <c r="G113" s="8">
        <v>1</v>
      </c>
      <c r="H113" s="34">
        <f t="shared" si="11"/>
        <v>0.3</v>
      </c>
      <c r="I113" s="8">
        <v>2</v>
      </c>
      <c r="J113" s="8">
        <v>1</v>
      </c>
      <c r="K113" s="8">
        <v>1</v>
      </c>
      <c r="L113" s="8">
        <v>1</v>
      </c>
      <c r="M113" s="34">
        <f t="shared" si="12"/>
        <v>0.3125</v>
      </c>
      <c r="N113" s="8">
        <v>1</v>
      </c>
      <c r="O113" s="8">
        <v>1</v>
      </c>
      <c r="P113" s="8">
        <v>1</v>
      </c>
      <c r="Q113" s="34">
        <f t="shared" si="19"/>
        <v>0.25</v>
      </c>
      <c r="R113" s="34">
        <f t="shared" si="20"/>
        <v>0.29166666666666669</v>
      </c>
      <c r="S113" s="8">
        <v>1</v>
      </c>
      <c r="T113" s="34">
        <f t="shared" si="13"/>
        <v>0.25</v>
      </c>
      <c r="U113" s="8">
        <v>1</v>
      </c>
      <c r="V113" s="8">
        <v>1</v>
      </c>
      <c r="W113" s="8">
        <v>1</v>
      </c>
      <c r="X113" s="8">
        <v>1</v>
      </c>
      <c r="Y113" s="34">
        <f t="shared" si="14"/>
        <v>0.25</v>
      </c>
      <c r="Z113" s="8">
        <v>3</v>
      </c>
      <c r="AA113" s="8">
        <v>2</v>
      </c>
      <c r="AB113" s="8">
        <v>3</v>
      </c>
      <c r="AC113" s="8">
        <v>2</v>
      </c>
      <c r="AD113" s="8">
        <v>3</v>
      </c>
      <c r="AE113" s="8">
        <v>3</v>
      </c>
      <c r="AF113" s="34">
        <f t="shared" si="15"/>
        <v>0.66666666666666663</v>
      </c>
      <c r="AG113" s="8">
        <v>2</v>
      </c>
      <c r="AH113" s="8">
        <v>2</v>
      </c>
      <c r="AI113" s="8">
        <v>1</v>
      </c>
      <c r="AJ113" s="8">
        <v>1</v>
      </c>
      <c r="AK113" s="8">
        <v>1</v>
      </c>
      <c r="AL113" s="34">
        <f t="shared" si="16"/>
        <v>0.35</v>
      </c>
      <c r="AM113" s="34">
        <f t="shared" si="21"/>
        <v>0.4375</v>
      </c>
      <c r="AN113" s="8">
        <v>3</v>
      </c>
      <c r="AO113" s="34">
        <f t="shared" si="17"/>
        <v>0.75</v>
      </c>
      <c r="AP113" s="34">
        <f t="shared" si="18"/>
        <v>0.49305555555555558</v>
      </c>
      <c r="AQ113" s="5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</row>
    <row r="114" spans="1:98" ht="15" x14ac:dyDescent="0.2">
      <c r="A114" s="33" t="s">
        <v>206</v>
      </c>
      <c r="B114" s="30" t="s">
        <v>209</v>
      </c>
      <c r="C114" s="8">
        <v>1</v>
      </c>
      <c r="D114" s="8">
        <v>1</v>
      </c>
      <c r="E114" s="8">
        <v>1</v>
      </c>
      <c r="F114" s="8">
        <v>2</v>
      </c>
      <c r="G114" s="8">
        <v>1</v>
      </c>
      <c r="H114" s="34">
        <f t="shared" si="11"/>
        <v>0.3</v>
      </c>
      <c r="I114" s="8">
        <v>2</v>
      </c>
      <c r="J114" s="8">
        <v>1</v>
      </c>
      <c r="K114" s="8">
        <v>1</v>
      </c>
      <c r="L114" s="8">
        <v>1</v>
      </c>
      <c r="M114" s="34">
        <f t="shared" si="12"/>
        <v>0.3125</v>
      </c>
      <c r="N114" s="8">
        <v>1</v>
      </c>
      <c r="O114" s="8">
        <v>1</v>
      </c>
      <c r="P114" s="8">
        <v>1</v>
      </c>
      <c r="Q114" s="34">
        <f t="shared" si="19"/>
        <v>0.25</v>
      </c>
      <c r="R114" s="34">
        <f t="shared" si="20"/>
        <v>0.29166666666666669</v>
      </c>
      <c r="S114" s="8">
        <v>1</v>
      </c>
      <c r="T114" s="34">
        <f t="shared" si="13"/>
        <v>0.25</v>
      </c>
      <c r="U114" s="8">
        <v>1</v>
      </c>
      <c r="V114" s="8">
        <v>1</v>
      </c>
      <c r="W114" s="8">
        <v>1</v>
      </c>
      <c r="X114" s="8">
        <v>1</v>
      </c>
      <c r="Y114" s="34">
        <f t="shared" si="14"/>
        <v>0.25</v>
      </c>
      <c r="Z114" s="8">
        <v>3</v>
      </c>
      <c r="AA114" s="8">
        <v>2</v>
      </c>
      <c r="AB114" s="8">
        <v>3</v>
      </c>
      <c r="AC114" s="8">
        <v>2</v>
      </c>
      <c r="AD114" s="8">
        <v>3</v>
      </c>
      <c r="AE114" s="8">
        <v>3</v>
      </c>
      <c r="AF114" s="34">
        <f t="shared" si="15"/>
        <v>0.66666666666666663</v>
      </c>
      <c r="AG114" s="8">
        <v>2</v>
      </c>
      <c r="AH114" s="8">
        <v>2</v>
      </c>
      <c r="AI114" s="8">
        <v>1</v>
      </c>
      <c r="AJ114" s="8">
        <v>1</v>
      </c>
      <c r="AK114" s="8">
        <v>1</v>
      </c>
      <c r="AL114" s="34">
        <f t="shared" si="16"/>
        <v>0.35</v>
      </c>
      <c r="AM114" s="34">
        <f t="shared" si="21"/>
        <v>0.4375</v>
      </c>
      <c r="AN114" s="8">
        <v>3</v>
      </c>
      <c r="AO114" s="34">
        <f t="shared" si="17"/>
        <v>0.75</v>
      </c>
      <c r="AP114" s="34">
        <f t="shared" si="18"/>
        <v>0.49305555555555558</v>
      </c>
      <c r="AQ114" s="5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</row>
    <row r="115" spans="1:98" ht="15" x14ac:dyDescent="0.2">
      <c r="A115" s="33" t="s">
        <v>206</v>
      </c>
      <c r="B115" s="30" t="s">
        <v>210</v>
      </c>
      <c r="C115" s="8">
        <v>1</v>
      </c>
      <c r="D115" s="8">
        <v>1</v>
      </c>
      <c r="E115" s="8">
        <v>1</v>
      </c>
      <c r="F115" s="8">
        <v>2</v>
      </c>
      <c r="G115" s="8">
        <v>1</v>
      </c>
      <c r="H115" s="34">
        <f t="shared" si="11"/>
        <v>0.3</v>
      </c>
      <c r="I115" s="8">
        <v>2</v>
      </c>
      <c r="J115" s="8">
        <v>1</v>
      </c>
      <c r="K115" s="8">
        <v>1</v>
      </c>
      <c r="L115" s="8">
        <v>1</v>
      </c>
      <c r="M115" s="34">
        <f t="shared" si="12"/>
        <v>0.3125</v>
      </c>
      <c r="N115" s="8">
        <v>1</v>
      </c>
      <c r="O115" s="8">
        <v>1</v>
      </c>
      <c r="P115" s="8">
        <v>1</v>
      </c>
      <c r="Q115" s="34">
        <f t="shared" si="19"/>
        <v>0.25</v>
      </c>
      <c r="R115" s="34">
        <f t="shared" si="20"/>
        <v>0.29166666666666669</v>
      </c>
      <c r="S115" s="8">
        <v>1</v>
      </c>
      <c r="T115" s="34">
        <f t="shared" si="13"/>
        <v>0.25</v>
      </c>
      <c r="U115" s="8">
        <v>1</v>
      </c>
      <c r="V115" s="8">
        <v>1</v>
      </c>
      <c r="W115" s="8">
        <v>1</v>
      </c>
      <c r="X115" s="8">
        <v>1</v>
      </c>
      <c r="Y115" s="34">
        <f t="shared" si="14"/>
        <v>0.25</v>
      </c>
      <c r="Z115" s="8">
        <v>3</v>
      </c>
      <c r="AA115" s="8">
        <v>2</v>
      </c>
      <c r="AB115" s="8">
        <v>3</v>
      </c>
      <c r="AC115" s="8">
        <v>2</v>
      </c>
      <c r="AD115" s="8">
        <v>3</v>
      </c>
      <c r="AE115" s="8">
        <v>3</v>
      </c>
      <c r="AF115" s="34">
        <f t="shared" si="15"/>
        <v>0.66666666666666663</v>
      </c>
      <c r="AG115" s="8">
        <v>2</v>
      </c>
      <c r="AH115" s="8">
        <v>2</v>
      </c>
      <c r="AI115" s="8">
        <v>1</v>
      </c>
      <c r="AJ115" s="8">
        <v>1</v>
      </c>
      <c r="AK115" s="8">
        <v>1</v>
      </c>
      <c r="AL115" s="34">
        <f t="shared" si="16"/>
        <v>0.35</v>
      </c>
      <c r="AM115" s="34">
        <f t="shared" si="21"/>
        <v>0.4375</v>
      </c>
      <c r="AN115" s="8">
        <v>3</v>
      </c>
      <c r="AO115" s="34">
        <f t="shared" si="17"/>
        <v>0.75</v>
      </c>
      <c r="AP115" s="34">
        <f t="shared" si="18"/>
        <v>0.49305555555555558</v>
      </c>
      <c r="AQ115" s="5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</row>
    <row r="116" spans="1:98" ht="15" x14ac:dyDescent="0.2">
      <c r="A116" s="29" t="s">
        <v>211</v>
      </c>
      <c r="B116" s="30" t="s">
        <v>212</v>
      </c>
      <c r="C116" s="8">
        <v>1</v>
      </c>
      <c r="D116" s="8">
        <v>1</v>
      </c>
      <c r="E116" s="8">
        <v>1</v>
      </c>
      <c r="F116" s="8">
        <v>2</v>
      </c>
      <c r="G116" s="8">
        <v>1</v>
      </c>
      <c r="H116" s="34">
        <f t="shared" si="11"/>
        <v>0.3</v>
      </c>
      <c r="I116" s="8">
        <v>2</v>
      </c>
      <c r="J116" s="8">
        <v>1</v>
      </c>
      <c r="K116" s="8">
        <v>1</v>
      </c>
      <c r="L116" s="8">
        <v>1</v>
      </c>
      <c r="M116" s="34">
        <f t="shared" si="12"/>
        <v>0.3125</v>
      </c>
      <c r="N116" s="8">
        <v>1</v>
      </c>
      <c r="O116" s="8">
        <v>1</v>
      </c>
      <c r="P116" s="8">
        <v>1</v>
      </c>
      <c r="Q116" s="34">
        <f t="shared" si="19"/>
        <v>0.25</v>
      </c>
      <c r="R116" s="34">
        <f t="shared" si="20"/>
        <v>0.29166666666666669</v>
      </c>
      <c r="S116" s="8">
        <v>1</v>
      </c>
      <c r="T116" s="34">
        <f t="shared" si="13"/>
        <v>0.25</v>
      </c>
      <c r="U116" s="8">
        <v>1</v>
      </c>
      <c r="V116" s="8">
        <v>1</v>
      </c>
      <c r="W116" s="8">
        <v>3</v>
      </c>
      <c r="X116" s="8">
        <v>1</v>
      </c>
      <c r="Y116" s="34">
        <f t="shared" si="14"/>
        <v>0.375</v>
      </c>
      <c r="Z116" s="8">
        <v>3</v>
      </c>
      <c r="AA116" s="8">
        <v>2</v>
      </c>
      <c r="AB116" s="8">
        <v>2</v>
      </c>
      <c r="AC116" s="8">
        <v>2</v>
      </c>
      <c r="AD116" s="8">
        <v>2</v>
      </c>
      <c r="AE116" s="8">
        <v>3</v>
      </c>
      <c r="AF116" s="34">
        <f t="shared" si="15"/>
        <v>0.58333333333333337</v>
      </c>
      <c r="AG116" s="8">
        <v>3</v>
      </c>
      <c r="AH116" s="8">
        <v>2</v>
      </c>
      <c r="AI116" s="8">
        <v>1</v>
      </c>
      <c r="AJ116" s="8">
        <v>1</v>
      </c>
      <c r="AK116" s="8">
        <v>1</v>
      </c>
      <c r="AL116" s="34">
        <f t="shared" si="16"/>
        <v>0.4</v>
      </c>
      <c r="AM116" s="34">
        <f t="shared" si="21"/>
        <v>0.453125</v>
      </c>
      <c r="AN116" s="8">
        <v>4</v>
      </c>
      <c r="AO116" s="34">
        <f t="shared" si="17"/>
        <v>1</v>
      </c>
      <c r="AP116" s="34">
        <f t="shared" si="18"/>
        <v>0.58159722222222221</v>
      </c>
      <c r="AQ116" s="5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</row>
    <row r="117" spans="1:98" ht="15" x14ac:dyDescent="0.2">
      <c r="A117" s="31" t="s">
        <v>211</v>
      </c>
      <c r="B117" s="30" t="s">
        <v>213</v>
      </c>
      <c r="C117" s="8">
        <v>1</v>
      </c>
      <c r="D117" s="8">
        <v>1</v>
      </c>
      <c r="E117" s="8">
        <v>1</v>
      </c>
      <c r="F117" s="8">
        <v>2</v>
      </c>
      <c r="G117" s="8">
        <v>1</v>
      </c>
      <c r="H117" s="34">
        <f t="shared" si="11"/>
        <v>0.3</v>
      </c>
      <c r="I117" s="8">
        <v>2</v>
      </c>
      <c r="J117" s="8">
        <v>1</v>
      </c>
      <c r="K117" s="8">
        <v>1</v>
      </c>
      <c r="L117" s="8">
        <v>1</v>
      </c>
      <c r="M117" s="34">
        <f t="shared" si="12"/>
        <v>0.3125</v>
      </c>
      <c r="N117" s="8">
        <v>1</v>
      </c>
      <c r="O117" s="8">
        <v>1</v>
      </c>
      <c r="P117" s="8">
        <v>1</v>
      </c>
      <c r="Q117" s="34">
        <f t="shared" si="19"/>
        <v>0.25</v>
      </c>
      <c r="R117" s="34">
        <f t="shared" si="20"/>
        <v>0.29166666666666669</v>
      </c>
      <c r="S117" s="8">
        <v>1</v>
      </c>
      <c r="T117" s="34">
        <f t="shared" si="13"/>
        <v>0.25</v>
      </c>
      <c r="U117" s="8">
        <v>1</v>
      </c>
      <c r="V117" s="8">
        <v>1</v>
      </c>
      <c r="W117" s="8">
        <v>3</v>
      </c>
      <c r="X117" s="8">
        <v>4</v>
      </c>
      <c r="Y117" s="34">
        <f t="shared" si="14"/>
        <v>0.5625</v>
      </c>
      <c r="Z117" s="8">
        <v>3</v>
      </c>
      <c r="AA117" s="8">
        <v>2</v>
      </c>
      <c r="AB117" s="8">
        <v>2</v>
      </c>
      <c r="AC117" s="8">
        <v>2</v>
      </c>
      <c r="AD117" s="8">
        <v>2</v>
      </c>
      <c r="AE117" s="8">
        <v>3</v>
      </c>
      <c r="AF117" s="34">
        <f t="shared" si="15"/>
        <v>0.58333333333333337</v>
      </c>
      <c r="AG117" s="8">
        <v>3</v>
      </c>
      <c r="AH117" s="8">
        <v>2</v>
      </c>
      <c r="AI117" s="8">
        <v>1</v>
      </c>
      <c r="AJ117" s="8">
        <v>1</v>
      </c>
      <c r="AK117" s="8">
        <v>1</v>
      </c>
      <c r="AL117" s="34">
        <f t="shared" si="16"/>
        <v>0.4</v>
      </c>
      <c r="AM117" s="34">
        <f t="shared" si="21"/>
        <v>0.5</v>
      </c>
      <c r="AN117" s="8">
        <v>4</v>
      </c>
      <c r="AO117" s="34">
        <f t="shared" si="17"/>
        <v>1</v>
      </c>
      <c r="AP117" s="34">
        <f t="shared" si="18"/>
        <v>0.59722222222222221</v>
      </c>
      <c r="AQ117" s="5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</row>
    <row r="118" spans="1:98" ht="15" x14ac:dyDescent="0.2">
      <c r="A118" s="31" t="s">
        <v>211</v>
      </c>
      <c r="B118" s="30" t="s">
        <v>214</v>
      </c>
      <c r="C118" s="8">
        <v>1</v>
      </c>
      <c r="D118" s="8">
        <v>1</v>
      </c>
      <c r="E118" s="8">
        <v>1</v>
      </c>
      <c r="F118" s="8">
        <v>2</v>
      </c>
      <c r="G118" s="8">
        <v>1</v>
      </c>
      <c r="H118" s="34">
        <f t="shared" si="11"/>
        <v>0.3</v>
      </c>
      <c r="I118" s="8">
        <v>2</v>
      </c>
      <c r="J118" s="8">
        <v>1</v>
      </c>
      <c r="K118" s="8">
        <v>1</v>
      </c>
      <c r="L118" s="8">
        <v>1</v>
      </c>
      <c r="M118" s="34">
        <f t="shared" si="12"/>
        <v>0.3125</v>
      </c>
      <c r="N118" s="8">
        <v>1</v>
      </c>
      <c r="O118" s="8">
        <v>1</v>
      </c>
      <c r="P118" s="8">
        <v>1</v>
      </c>
      <c r="Q118" s="34">
        <f t="shared" si="19"/>
        <v>0.25</v>
      </c>
      <c r="R118" s="34">
        <f t="shared" si="20"/>
        <v>0.29166666666666669</v>
      </c>
      <c r="S118" s="8">
        <v>1</v>
      </c>
      <c r="T118" s="34">
        <f t="shared" si="13"/>
        <v>0.25</v>
      </c>
      <c r="U118" s="8">
        <v>1</v>
      </c>
      <c r="V118" s="8">
        <v>1</v>
      </c>
      <c r="W118" s="8">
        <v>3</v>
      </c>
      <c r="X118" s="8">
        <v>1</v>
      </c>
      <c r="Y118" s="34">
        <f t="shared" si="14"/>
        <v>0.375</v>
      </c>
      <c r="Z118" s="8">
        <v>3</v>
      </c>
      <c r="AA118" s="8">
        <v>2</v>
      </c>
      <c r="AB118" s="8">
        <v>2</v>
      </c>
      <c r="AC118" s="8">
        <v>2</v>
      </c>
      <c r="AD118" s="8">
        <v>2</v>
      </c>
      <c r="AE118" s="8">
        <v>3</v>
      </c>
      <c r="AF118" s="34">
        <f t="shared" si="15"/>
        <v>0.58333333333333337</v>
      </c>
      <c r="AG118" s="8">
        <v>3</v>
      </c>
      <c r="AH118" s="8">
        <v>2</v>
      </c>
      <c r="AI118" s="8">
        <v>1</v>
      </c>
      <c r="AJ118" s="8">
        <v>1</v>
      </c>
      <c r="AK118" s="8">
        <v>1</v>
      </c>
      <c r="AL118" s="34">
        <f t="shared" si="16"/>
        <v>0.4</v>
      </c>
      <c r="AM118" s="34">
        <f t="shared" si="21"/>
        <v>0.453125</v>
      </c>
      <c r="AN118" s="8">
        <v>4</v>
      </c>
      <c r="AO118" s="34">
        <f t="shared" si="17"/>
        <v>1</v>
      </c>
      <c r="AP118" s="34">
        <f t="shared" si="18"/>
        <v>0.58159722222222221</v>
      </c>
      <c r="AQ118" s="5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</row>
    <row r="119" spans="1:98" ht="15" x14ac:dyDescent="0.2">
      <c r="A119" s="31" t="s">
        <v>211</v>
      </c>
      <c r="B119" s="30" t="s">
        <v>215</v>
      </c>
      <c r="C119" s="8">
        <v>1</v>
      </c>
      <c r="D119" s="8">
        <v>1</v>
      </c>
      <c r="E119" s="8">
        <v>1</v>
      </c>
      <c r="F119" s="8">
        <v>2</v>
      </c>
      <c r="G119" s="8">
        <v>1</v>
      </c>
      <c r="H119" s="34">
        <f t="shared" si="11"/>
        <v>0.3</v>
      </c>
      <c r="I119" s="8">
        <v>2</v>
      </c>
      <c r="J119" s="8">
        <v>1</v>
      </c>
      <c r="K119" s="8">
        <v>1</v>
      </c>
      <c r="L119" s="8">
        <v>1</v>
      </c>
      <c r="M119" s="34">
        <f t="shared" si="12"/>
        <v>0.3125</v>
      </c>
      <c r="N119" s="8">
        <v>1</v>
      </c>
      <c r="O119" s="8">
        <v>1</v>
      </c>
      <c r="P119" s="8">
        <v>1</v>
      </c>
      <c r="Q119" s="34">
        <f t="shared" si="19"/>
        <v>0.25</v>
      </c>
      <c r="R119" s="34">
        <f t="shared" si="20"/>
        <v>0.29166666666666669</v>
      </c>
      <c r="S119" s="8">
        <v>1</v>
      </c>
      <c r="T119" s="34">
        <f t="shared" si="13"/>
        <v>0.25</v>
      </c>
      <c r="U119" s="8">
        <v>1</v>
      </c>
      <c r="V119" s="8">
        <v>1</v>
      </c>
      <c r="W119" s="8">
        <v>3</v>
      </c>
      <c r="X119" s="8">
        <v>1</v>
      </c>
      <c r="Y119" s="34">
        <f t="shared" si="14"/>
        <v>0.375</v>
      </c>
      <c r="Z119" s="8">
        <v>3</v>
      </c>
      <c r="AA119" s="8">
        <v>2</v>
      </c>
      <c r="AB119" s="8">
        <v>2</v>
      </c>
      <c r="AC119" s="8">
        <v>2</v>
      </c>
      <c r="AD119" s="8">
        <v>2</v>
      </c>
      <c r="AE119" s="8">
        <v>3</v>
      </c>
      <c r="AF119" s="34">
        <f t="shared" si="15"/>
        <v>0.58333333333333337</v>
      </c>
      <c r="AG119" s="8">
        <v>3</v>
      </c>
      <c r="AH119" s="8">
        <v>2</v>
      </c>
      <c r="AI119" s="8">
        <v>1</v>
      </c>
      <c r="AJ119" s="8">
        <v>1</v>
      </c>
      <c r="AK119" s="8">
        <v>1</v>
      </c>
      <c r="AL119" s="34">
        <f t="shared" si="16"/>
        <v>0.4</v>
      </c>
      <c r="AM119" s="34">
        <f t="shared" si="21"/>
        <v>0.453125</v>
      </c>
      <c r="AN119" s="8">
        <v>4</v>
      </c>
      <c r="AO119" s="34">
        <f t="shared" si="17"/>
        <v>1</v>
      </c>
      <c r="AP119" s="34">
        <f t="shared" si="18"/>
        <v>0.58159722222222221</v>
      </c>
      <c r="AQ119" s="5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</row>
    <row r="120" spans="1:98" ht="15" x14ac:dyDescent="0.2">
      <c r="A120" s="31" t="s">
        <v>216</v>
      </c>
      <c r="B120" s="30" t="s">
        <v>217</v>
      </c>
      <c r="C120" s="8">
        <v>1</v>
      </c>
      <c r="D120" s="8">
        <v>4</v>
      </c>
      <c r="E120" s="8">
        <v>1</v>
      </c>
      <c r="F120" s="8">
        <v>4</v>
      </c>
      <c r="G120" s="8">
        <v>2</v>
      </c>
      <c r="H120" s="34">
        <f t="shared" si="11"/>
        <v>0.6</v>
      </c>
      <c r="I120" s="8">
        <v>1</v>
      </c>
      <c r="J120" s="8">
        <v>3</v>
      </c>
      <c r="K120" s="8">
        <v>3</v>
      </c>
      <c r="L120" s="8">
        <v>1</v>
      </c>
      <c r="M120" s="34">
        <f t="shared" si="12"/>
        <v>0.5</v>
      </c>
      <c r="N120" s="8">
        <v>1</v>
      </c>
      <c r="O120" s="8">
        <v>1</v>
      </c>
      <c r="P120" s="8">
        <v>1</v>
      </c>
      <c r="Q120" s="34">
        <f t="shared" si="19"/>
        <v>0.25</v>
      </c>
      <c r="R120" s="34">
        <f t="shared" si="20"/>
        <v>0.47916666666666669</v>
      </c>
      <c r="S120" s="8">
        <v>1</v>
      </c>
      <c r="T120" s="34">
        <f t="shared" si="13"/>
        <v>0.25</v>
      </c>
      <c r="U120" s="8">
        <v>3</v>
      </c>
      <c r="V120" s="8">
        <v>2</v>
      </c>
      <c r="W120" s="8">
        <v>3</v>
      </c>
      <c r="X120" s="8">
        <v>3</v>
      </c>
      <c r="Y120" s="34">
        <f t="shared" si="14"/>
        <v>0.6875</v>
      </c>
      <c r="Z120" s="8">
        <v>2</v>
      </c>
      <c r="AA120" s="8">
        <v>3</v>
      </c>
      <c r="AB120" s="8">
        <v>3</v>
      </c>
      <c r="AC120" s="8">
        <v>3</v>
      </c>
      <c r="AD120" s="8">
        <v>3</v>
      </c>
      <c r="AE120" s="8">
        <v>2</v>
      </c>
      <c r="AF120" s="34">
        <f t="shared" si="15"/>
        <v>0.66666666666666663</v>
      </c>
      <c r="AG120" s="8">
        <v>2</v>
      </c>
      <c r="AH120" s="8">
        <v>2</v>
      </c>
      <c r="AI120" s="8">
        <v>1</v>
      </c>
      <c r="AJ120" s="8">
        <v>3</v>
      </c>
      <c r="AK120" s="8">
        <v>1</v>
      </c>
      <c r="AL120" s="34">
        <f t="shared" si="16"/>
        <v>0.45</v>
      </c>
      <c r="AM120" s="34">
        <f t="shared" si="21"/>
        <v>0.578125</v>
      </c>
      <c r="AN120" s="8">
        <v>4</v>
      </c>
      <c r="AO120" s="34">
        <f t="shared" si="17"/>
        <v>1</v>
      </c>
      <c r="AP120" s="34">
        <f t="shared" si="18"/>
        <v>0.68576388888888884</v>
      </c>
      <c r="AQ120" s="5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</row>
    <row r="121" spans="1:98" ht="15" x14ac:dyDescent="0.2">
      <c r="A121" s="31" t="s">
        <v>216</v>
      </c>
      <c r="B121" s="30" t="s">
        <v>218</v>
      </c>
      <c r="C121" s="8">
        <v>1</v>
      </c>
      <c r="D121" s="8">
        <v>4</v>
      </c>
      <c r="E121" s="8">
        <v>1</v>
      </c>
      <c r="F121" s="8">
        <v>4</v>
      </c>
      <c r="G121" s="8">
        <v>2</v>
      </c>
      <c r="H121" s="34">
        <f t="shared" si="11"/>
        <v>0.6</v>
      </c>
      <c r="I121" s="8">
        <v>1</v>
      </c>
      <c r="J121" s="8">
        <v>3</v>
      </c>
      <c r="K121" s="8">
        <v>3</v>
      </c>
      <c r="L121" s="8">
        <v>1</v>
      </c>
      <c r="M121" s="34">
        <f t="shared" si="12"/>
        <v>0.5</v>
      </c>
      <c r="N121" s="8">
        <v>1</v>
      </c>
      <c r="O121" s="8">
        <v>1</v>
      </c>
      <c r="P121" s="8">
        <v>1</v>
      </c>
      <c r="Q121" s="34">
        <f t="shared" si="19"/>
        <v>0.25</v>
      </c>
      <c r="R121" s="34">
        <f t="shared" si="20"/>
        <v>0.47916666666666669</v>
      </c>
      <c r="S121" s="8">
        <v>1</v>
      </c>
      <c r="T121" s="34">
        <f t="shared" si="13"/>
        <v>0.25</v>
      </c>
      <c r="U121" s="8">
        <v>3</v>
      </c>
      <c r="V121" s="8">
        <v>2</v>
      </c>
      <c r="W121" s="8">
        <v>3</v>
      </c>
      <c r="X121" s="8">
        <v>3</v>
      </c>
      <c r="Y121" s="34">
        <f t="shared" si="14"/>
        <v>0.6875</v>
      </c>
      <c r="Z121" s="8">
        <v>2</v>
      </c>
      <c r="AA121" s="8">
        <v>3</v>
      </c>
      <c r="AB121" s="8">
        <v>3</v>
      </c>
      <c r="AC121" s="8">
        <v>3</v>
      </c>
      <c r="AD121" s="8">
        <v>3</v>
      </c>
      <c r="AE121" s="8">
        <v>2</v>
      </c>
      <c r="AF121" s="34">
        <f t="shared" si="15"/>
        <v>0.66666666666666663</v>
      </c>
      <c r="AG121" s="8">
        <v>2</v>
      </c>
      <c r="AH121" s="8">
        <v>3</v>
      </c>
      <c r="AI121" s="8">
        <v>1</v>
      </c>
      <c r="AJ121" s="8">
        <v>3</v>
      </c>
      <c r="AK121" s="8">
        <v>1</v>
      </c>
      <c r="AL121" s="34">
        <f t="shared" si="16"/>
        <v>0.5</v>
      </c>
      <c r="AM121" s="34">
        <f t="shared" si="21"/>
        <v>0.59375</v>
      </c>
      <c r="AN121" s="8">
        <v>3</v>
      </c>
      <c r="AO121" s="34">
        <f t="shared" si="17"/>
        <v>0.75</v>
      </c>
      <c r="AP121" s="34">
        <f t="shared" si="18"/>
        <v>0.60763888888888895</v>
      </c>
      <c r="AQ121" s="5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</row>
    <row r="122" spans="1:98" ht="15" x14ac:dyDescent="0.2">
      <c r="A122" s="31" t="s">
        <v>216</v>
      </c>
      <c r="B122" s="30" t="s">
        <v>219</v>
      </c>
      <c r="C122" s="8">
        <v>1</v>
      </c>
      <c r="D122" s="8">
        <v>4</v>
      </c>
      <c r="E122" s="8">
        <v>1</v>
      </c>
      <c r="F122" s="8">
        <v>4</v>
      </c>
      <c r="G122" s="8">
        <v>2</v>
      </c>
      <c r="H122" s="34">
        <f t="shared" si="11"/>
        <v>0.6</v>
      </c>
      <c r="I122" s="8">
        <v>1</v>
      </c>
      <c r="J122" s="8">
        <v>3</v>
      </c>
      <c r="K122" s="8">
        <v>3</v>
      </c>
      <c r="L122" s="8">
        <v>1</v>
      </c>
      <c r="M122" s="34">
        <f t="shared" si="12"/>
        <v>0.5</v>
      </c>
      <c r="N122" s="8">
        <v>1</v>
      </c>
      <c r="O122" s="8">
        <v>1</v>
      </c>
      <c r="P122" s="8">
        <v>1</v>
      </c>
      <c r="Q122" s="34">
        <f t="shared" si="19"/>
        <v>0.25</v>
      </c>
      <c r="R122" s="34">
        <f t="shared" si="20"/>
        <v>0.47916666666666669</v>
      </c>
      <c r="S122" s="8">
        <v>1</v>
      </c>
      <c r="T122" s="34">
        <f t="shared" si="13"/>
        <v>0.25</v>
      </c>
      <c r="U122" s="8">
        <v>3</v>
      </c>
      <c r="V122" s="8">
        <v>2</v>
      </c>
      <c r="W122" s="8">
        <v>3</v>
      </c>
      <c r="X122" s="8">
        <v>3</v>
      </c>
      <c r="Y122" s="34">
        <f t="shared" si="14"/>
        <v>0.6875</v>
      </c>
      <c r="Z122" s="8">
        <v>2</v>
      </c>
      <c r="AA122" s="8">
        <v>3</v>
      </c>
      <c r="AB122" s="8">
        <v>3</v>
      </c>
      <c r="AC122" s="8">
        <v>3</v>
      </c>
      <c r="AD122" s="8">
        <v>3</v>
      </c>
      <c r="AE122" s="8">
        <v>2</v>
      </c>
      <c r="AF122" s="34">
        <f t="shared" si="15"/>
        <v>0.66666666666666663</v>
      </c>
      <c r="AG122" s="8">
        <v>2</v>
      </c>
      <c r="AH122" s="8">
        <v>2</v>
      </c>
      <c r="AI122" s="8">
        <v>1</v>
      </c>
      <c r="AJ122" s="8">
        <v>3</v>
      </c>
      <c r="AK122" s="8">
        <v>1</v>
      </c>
      <c r="AL122" s="34">
        <f t="shared" si="16"/>
        <v>0.45</v>
      </c>
      <c r="AM122" s="34">
        <f t="shared" si="21"/>
        <v>0.578125</v>
      </c>
      <c r="AN122" s="8">
        <v>4</v>
      </c>
      <c r="AO122" s="34">
        <f t="shared" si="17"/>
        <v>1</v>
      </c>
      <c r="AP122" s="34">
        <f t="shared" si="18"/>
        <v>0.68576388888888884</v>
      </c>
      <c r="AQ122" s="5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</row>
    <row r="123" spans="1:98" ht="30" x14ac:dyDescent="0.2">
      <c r="A123" s="31" t="s">
        <v>216</v>
      </c>
      <c r="B123" s="30" t="s">
        <v>220</v>
      </c>
      <c r="C123" s="8">
        <v>1</v>
      </c>
      <c r="D123" s="8">
        <v>4</v>
      </c>
      <c r="E123" s="8">
        <v>1</v>
      </c>
      <c r="F123" s="8">
        <v>4</v>
      </c>
      <c r="G123" s="8">
        <v>2</v>
      </c>
      <c r="H123" s="34">
        <f t="shared" si="11"/>
        <v>0.6</v>
      </c>
      <c r="I123" s="8">
        <v>1</v>
      </c>
      <c r="J123" s="8">
        <v>3</v>
      </c>
      <c r="K123" s="8">
        <v>3</v>
      </c>
      <c r="L123" s="8">
        <v>1</v>
      </c>
      <c r="M123" s="34">
        <f t="shared" si="12"/>
        <v>0.5</v>
      </c>
      <c r="N123" s="8">
        <v>1</v>
      </c>
      <c r="O123" s="8">
        <v>1</v>
      </c>
      <c r="P123" s="8">
        <v>1</v>
      </c>
      <c r="Q123" s="34">
        <f t="shared" si="19"/>
        <v>0.25</v>
      </c>
      <c r="R123" s="34">
        <f t="shared" si="20"/>
        <v>0.47916666666666669</v>
      </c>
      <c r="S123" s="8">
        <v>1</v>
      </c>
      <c r="T123" s="34">
        <f t="shared" si="13"/>
        <v>0.25</v>
      </c>
      <c r="U123" s="8">
        <v>3</v>
      </c>
      <c r="V123" s="8">
        <v>2</v>
      </c>
      <c r="W123" s="8">
        <v>3</v>
      </c>
      <c r="X123" s="8">
        <v>3</v>
      </c>
      <c r="Y123" s="34">
        <f t="shared" si="14"/>
        <v>0.6875</v>
      </c>
      <c r="Z123" s="8">
        <v>2</v>
      </c>
      <c r="AA123" s="8">
        <v>3</v>
      </c>
      <c r="AB123" s="8">
        <v>3</v>
      </c>
      <c r="AC123" s="8">
        <v>3</v>
      </c>
      <c r="AD123" s="8">
        <v>3</v>
      </c>
      <c r="AE123" s="8">
        <v>2</v>
      </c>
      <c r="AF123" s="34">
        <f t="shared" si="15"/>
        <v>0.66666666666666663</v>
      </c>
      <c r="AG123" s="8">
        <v>2</v>
      </c>
      <c r="AH123" s="8">
        <v>2</v>
      </c>
      <c r="AI123" s="8">
        <v>1</v>
      </c>
      <c r="AJ123" s="8">
        <v>1</v>
      </c>
      <c r="AK123" s="8">
        <v>1</v>
      </c>
      <c r="AL123" s="34">
        <f t="shared" si="16"/>
        <v>0.35</v>
      </c>
      <c r="AM123" s="34">
        <f t="shared" si="21"/>
        <v>0.546875</v>
      </c>
      <c r="AN123" s="8">
        <v>2</v>
      </c>
      <c r="AO123" s="34">
        <f t="shared" si="17"/>
        <v>0.5</v>
      </c>
      <c r="AP123" s="34">
        <f t="shared" si="18"/>
        <v>0.50868055555555558</v>
      </c>
      <c r="AQ123" s="5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</row>
    <row r="124" spans="1:98" ht="15" x14ac:dyDescent="0.2">
      <c r="A124" s="31" t="s">
        <v>221</v>
      </c>
      <c r="B124" s="30" t="s">
        <v>222</v>
      </c>
      <c r="C124" s="8">
        <v>1</v>
      </c>
      <c r="D124" s="8">
        <v>2</v>
      </c>
      <c r="E124" s="8">
        <v>2</v>
      </c>
      <c r="F124" s="8">
        <v>3</v>
      </c>
      <c r="G124" s="8">
        <v>1</v>
      </c>
      <c r="H124" s="34">
        <f t="shared" si="11"/>
        <v>0.45</v>
      </c>
      <c r="I124" s="8">
        <v>4</v>
      </c>
      <c r="J124" s="8">
        <v>1</v>
      </c>
      <c r="K124" s="8">
        <v>4</v>
      </c>
      <c r="L124" s="8">
        <v>2</v>
      </c>
      <c r="M124" s="34">
        <f t="shared" si="12"/>
        <v>0.6875</v>
      </c>
      <c r="N124" s="8">
        <v>1</v>
      </c>
      <c r="O124" s="8">
        <v>1</v>
      </c>
      <c r="P124" s="8">
        <v>1</v>
      </c>
      <c r="Q124" s="34">
        <f t="shared" si="19"/>
        <v>0.25</v>
      </c>
      <c r="R124" s="34">
        <f t="shared" si="20"/>
        <v>0.47916666666666669</v>
      </c>
      <c r="S124" s="8">
        <v>3</v>
      </c>
      <c r="T124" s="34">
        <f t="shared" si="13"/>
        <v>0.75</v>
      </c>
      <c r="U124" s="8">
        <v>4</v>
      </c>
      <c r="V124" s="8">
        <v>3</v>
      </c>
      <c r="W124" s="8">
        <v>4</v>
      </c>
      <c r="X124" s="8">
        <v>3</v>
      </c>
      <c r="Y124" s="34">
        <f t="shared" si="14"/>
        <v>0.875</v>
      </c>
      <c r="Z124" s="8">
        <v>2</v>
      </c>
      <c r="AA124" s="8">
        <v>3</v>
      </c>
      <c r="AB124" s="8">
        <v>4</v>
      </c>
      <c r="AC124" s="8">
        <v>3</v>
      </c>
      <c r="AD124" s="8">
        <v>3</v>
      </c>
      <c r="AE124" s="8">
        <v>4</v>
      </c>
      <c r="AF124" s="34">
        <f t="shared" si="15"/>
        <v>0.79166666666666663</v>
      </c>
      <c r="AG124" s="8">
        <v>1</v>
      </c>
      <c r="AH124" s="8">
        <v>4</v>
      </c>
      <c r="AI124" s="8">
        <v>1</v>
      </c>
      <c r="AJ124" s="8">
        <v>2</v>
      </c>
      <c r="AK124" s="8">
        <v>1</v>
      </c>
      <c r="AL124" s="34">
        <f t="shared" si="16"/>
        <v>0.45</v>
      </c>
      <c r="AM124" s="34">
        <f t="shared" si="21"/>
        <v>0.703125</v>
      </c>
      <c r="AN124" s="8">
        <v>3</v>
      </c>
      <c r="AO124" s="34">
        <f t="shared" si="17"/>
        <v>0.75</v>
      </c>
      <c r="AP124" s="34">
        <f t="shared" si="18"/>
        <v>0.64409722222222221</v>
      </c>
      <c r="AQ124" s="5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</row>
    <row r="125" spans="1:98" ht="15" x14ac:dyDescent="0.2">
      <c r="A125" s="31" t="s">
        <v>221</v>
      </c>
      <c r="B125" s="30" t="s">
        <v>223</v>
      </c>
      <c r="C125" s="8">
        <v>1</v>
      </c>
      <c r="D125" s="8">
        <v>2</v>
      </c>
      <c r="E125" s="8">
        <v>2</v>
      </c>
      <c r="F125" s="8">
        <v>3</v>
      </c>
      <c r="G125" s="8">
        <v>1</v>
      </c>
      <c r="H125" s="34">
        <f t="shared" si="11"/>
        <v>0.45</v>
      </c>
      <c r="I125" s="8">
        <v>4</v>
      </c>
      <c r="J125" s="8">
        <v>1</v>
      </c>
      <c r="K125" s="8">
        <v>4</v>
      </c>
      <c r="L125" s="8">
        <v>2</v>
      </c>
      <c r="M125" s="34">
        <f t="shared" si="12"/>
        <v>0.6875</v>
      </c>
      <c r="N125" s="8">
        <v>1</v>
      </c>
      <c r="O125" s="8">
        <v>1</v>
      </c>
      <c r="P125" s="8">
        <v>1</v>
      </c>
      <c r="Q125" s="34">
        <f t="shared" si="19"/>
        <v>0.25</v>
      </c>
      <c r="R125" s="34">
        <f t="shared" si="20"/>
        <v>0.47916666666666669</v>
      </c>
      <c r="S125" s="8">
        <v>3</v>
      </c>
      <c r="T125" s="34">
        <f t="shared" si="13"/>
        <v>0.75</v>
      </c>
      <c r="U125" s="8">
        <v>4</v>
      </c>
      <c r="V125" s="8">
        <v>3</v>
      </c>
      <c r="W125" s="8">
        <v>4</v>
      </c>
      <c r="X125" s="8">
        <v>2</v>
      </c>
      <c r="Y125" s="34">
        <f t="shared" si="14"/>
        <v>0.8125</v>
      </c>
      <c r="Z125" s="8">
        <v>2</v>
      </c>
      <c r="AA125" s="8">
        <v>3</v>
      </c>
      <c r="AB125" s="8">
        <v>4</v>
      </c>
      <c r="AC125" s="8">
        <v>3</v>
      </c>
      <c r="AD125" s="8">
        <v>3</v>
      </c>
      <c r="AE125" s="8">
        <v>4</v>
      </c>
      <c r="AF125" s="34">
        <f t="shared" si="15"/>
        <v>0.79166666666666663</v>
      </c>
      <c r="AG125" s="8">
        <v>3</v>
      </c>
      <c r="AH125" s="8">
        <v>3</v>
      </c>
      <c r="AI125" s="8">
        <v>1</v>
      </c>
      <c r="AJ125" s="8">
        <v>3</v>
      </c>
      <c r="AK125" s="8">
        <v>1</v>
      </c>
      <c r="AL125" s="34">
        <f t="shared" si="16"/>
        <v>0.55000000000000004</v>
      </c>
      <c r="AM125" s="34">
        <f t="shared" si="21"/>
        <v>0.71875</v>
      </c>
      <c r="AN125" s="8">
        <v>2</v>
      </c>
      <c r="AO125" s="34">
        <f t="shared" si="17"/>
        <v>0.5</v>
      </c>
      <c r="AP125" s="34">
        <f t="shared" si="18"/>
        <v>0.56597222222222221</v>
      </c>
      <c r="AQ125" s="5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</row>
    <row r="126" spans="1:98" ht="15" x14ac:dyDescent="0.2">
      <c r="A126" s="31" t="s">
        <v>221</v>
      </c>
      <c r="B126" s="30" t="s">
        <v>224</v>
      </c>
      <c r="C126" s="8">
        <v>1</v>
      </c>
      <c r="D126" s="8">
        <v>2</v>
      </c>
      <c r="E126" s="8">
        <v>2</v>
      </c>
      <c r="F126" s="8">
        <v>3</v>
      </c>
      <c r="G126" s="8">
        <v>1</v>
      </c>
      <c r="H126" s="34">
        <f t="shared" si="11"/>
        <v>0.45</v>
      </c>
      <c r="I126" s="8">
        <v>4</v>
      </c>
      <c r="J126" s="8">
        <v>1</v>
      </c>
      <c r="K126" s="8">
        <v>4</v>
      </c>
      <c r="L126" s="8">
        <v>2</v>
      </c>
      <c r="M126" s="34">
        <f t="shared" si="12"/>
        <v>0.6875</v>
      </c>
      <c r="N126" s="8">
        <v>1</v>
      </c>
      <c r="O126" s="8">
        <v>1</v>
      </c>
      <c r="P126" s="8">
        <v>1</v>
      </c>
      <c r="Q126" s="34">
        <f t="shared" si="19"/>
        <v>0.25</v>
      </c>
      <c r="R126" s="34">
        <f t="shared" si="20"/>
        <v>0.47916666666666669</v>
      </c>
      <c r="S126" s="8">
        <v>3</v>
      </c>
      <c r="T126" s="34">
        <f t="shared" si="13"/>
        <v>0.75</v>
      </c>
      <c r="U126" s="8">
        <v>4</v>
      </c>
      <c r="V126" s="8">
        <v>3</v>
      </c>
      <c r="W126" s="8">
        <v>4</v>
      </c>
      <c r="X126" s="8">
        <v>2</v>
      </c>
      <c r="Y126" s="34">
        <f t="shared" si="14"/>
        <v>0.8125</v>
      </c>
      <c r="Z126" s="8">
        <v>2</v>
      </c>
      <c r="AA126" s="8">
        <v>3</v>
      </c>
      <c r="AB126" s="8">
        <v>4</v>
      </c>
      <c r="AC126" s="8">
        <v>3</v>
      </c>
      <c r="AD126" s="8">
        <v>3</v>
      </c>
      <c r="AE126" s="8">
        <v>4</v>
      </c>
      <c r="AF126" s="34">
        <f t="shared" si="15"/>
        <v>0.79166666666666663</v>
      </c>
      <c r="AG126" s="8">
        <v>3</v>
      </c>
      <c r="AH126" s="8">
        <v>2</v>
      </c>
      <c r="AI126" s="8">
        <v>1</v>
      </c>
      <c r="AJ126" s="8">
        <v>1</v>
      </c>
      <c r="AK126" s="8">
        <v>1</v>
      </c>
      <c r="AL126" s="34">
        <f t="shared" si="16"/>
        <v>0.4</v>
      </c>
      <c r="AM126" s="34">
        <f t="shared" si="21"/>
        <v>0.671875</v>
      </c>
      <c r="AN126" s="8">
        <v>2</v>
      </c>
      <c r="AO126" s="34">
        <f t="shared" si="17"/>
        <v>0.5</v>
      </c>
      <c r="AP126" s="34">
        <f t="shared" si="18"/>
        <v>0.55034722222222221</v>
      </c>
      <c r="AQ126" s="5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</row>
    <row r="127" spans="1:98" ht="15" x14ac:dyDescent="0.2">
      <c r="A127" s="31" t="s">
        <v>225</v>
      </c>
      <c r="B127" s="30" t="s">
        <v>226</v>
      </c>
      <c r="C127" s="8">
        <v>1</v>
      </c>
      <c r="D127" s="8">
        <v>1</v>
      </c>
      <c r="E127" s="8">
        <v>1</v>
      </c>
      <c r="F127" s="8">
        <v>1</v>
      </c>
      <c r="G127" s="8">
        <v>1</v>
      </c>
      <c r="H127" s="34">
        <f t="shared" si="11"/>
        <v>0.25</v>
      </c>
      <c r="I127" s="8">
        <v>1</v>
      </c>
      <c r="J127" s="8">
        <v>1</v>
      </c>
      <c r="K127" s="8">
        <v>1</v>
      </c>
      <c r="L127" s="8">
        <v>1</v>
      </c>
      <c r="M127" s="34">
        <f t="shared" si="12"/>
        <v>0.25</v>
      </c>
      <c r="N127" s="8">
        <v>1</v>
      </c>
      <c r="O127" s="8">
        <v>1</v>
      </c>
      <c r="P127" s="8">
        <v>1</v>
      </c>
      <c r="Q127" s="34">
        <f t="shared" si="19"/>
        <v>0.25</v>
      </c>
      <c r="R127" s="34">
        <f t="shared" si="20"/>
        <v>0.25</v>
      </c>
      <c r="S127" s="8">
        <v>1</v>
      </c>
      <c r="T127" s="34">
        <f t="shared" si="13"/>
        <v>0.25</v>
      </c>
      <c r="U127" s="8">
        <v>4</v>
      </c>
      <c r="V127" s="8">
        <v>4</v>
      </c>
      <c r="W127" s="8">
        <v>3</v>
      </c>
      <c r="X127" s="8">
        <v>2</v>
      </c>
      <c r="Y127" s="34">
        <f t="shared" si="14"/>
        <v>0.8125</v>
      </c>
      <c r="Z127" s="8">
        <v>3</v>
      </c>
      <c r="AA127" s="8">
        <v>3</v>
      </c>
      <c r="AB127" s="8">
        <v>2</v>
      </c>
      <c r="AC127" s="8">
        <v>3</v>
      </c>
      <c r="AD127" s="8">
        <v>3</v>
      </c>
      <c r="AE127" s="8">
        <v>4</v>
      </c>
      <c r="AF127" s="34">
        <f t="shared" si="15"/>
        <v>0.75</v>
      </c>
      <c r="AG127" s="8">
        <v>4</v>
      </c>
      <c r="AH127" s="8">
        <v>2</v>
      </c>
      <c r="AI127" s="8">
        <v>1</v>
      </c>
      <c r="AJ127" s="8">
        <v>1</v>
      </c>
      <c r="AK127" s="8">
        <v>1</v>
      </c>
      <c r="AL127" s="34">
        <f t="shared" si="16"/>
        <v>0.45</v>
      </c>
      <c r="AM127" s="34">
        <f t="shared" si="21"/>
        <v>0.640625</v>
      </c>
      <c r="AN127" s="8">
        <v>2</v>
      </c>
      <c r="AO127" s="34">
        <f t="shared" si="17"/>
        <v>0.5</v>
      </c>
      <c r="AP127" s="34">
        <f t="shared" si="18"/>
        <v>0.46354166666666669</v>
      </c>
      <c r="AQ127" s="5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</row>
    <row r="128" spans="1:98" ht="15" x14ac:dyDescent="0.2">
      <c r="A128" s="31" t="s">
        <v>227</v>
      </c>
      <c r="B128" s="30" t="s">
        <v>228</v>
      </c>
      <c r="C128" s="8">
        <v>1</v>
      </c>
      <c r="D128" s="8">
        <v>1</v>
      </c>
      <c r="E128" s="8">
        <v>1</v>
      </c>
      <c r="F128" s="8">
        <v>2</v>
      </c>
      <c r="G128" s="8">
        <v>1</v>
      </c>
      <c r="H128" s="34">
        <f t="shared" si="11"/>
        <v>0.3</v>
      </c>
      <c r="I128" s="8">
        <v>2</v>
      </c>
      <c r="J128" s="8">
        <v>1</v>
      </c>
      <c r="K128" s="8">
        <v>1</v>
      </c>
      <c r="L128" s="8">
        <v>1</v>
      </c>
      <c r="M128" s="34">
        <f t="shared" si="12"/>
        <v>0.3125</v>
      </c>
      <c r="N128" s="8">
        <v>1</v>
      </c>
      <c r="O128" s="8">
        <v>1</v>
      </c>
      <c r="P128" s="8">
        <v>1</v>
      </c>
      <c r="Q128" s="34">
        <f t="shared" si="19"/>
        <v>0.25</v>
      </c>
      <c r="R128" s="34">
        <f t="shared" si="20"/>
        <v>0.29166666666666669</v>
      </c>
      <c r="S128" s="8">
        <v>1</v>
      </c>
      <c r="T128" s="34">
        <f t="shared" si="13"/>
        <v>0.25</v>
      </c>
      <c r="U128" s="8">
        <v>3</v>
      </c>
      <c r="V128" s="8">
        <v>3</v>
      </c>
      <c r="W128" s="8">
        <v>4</v>
      </c>
      <c r="X128" s="8">
        <v>4</v>
      </c>
      <c r="Y128" s="34">
        <f t="shared" si="14"/>
        <v>0.875</v>
      </c>
      <c r="Z128" s="8">
        <v>2</v>
      </c>
      <c r="AA128" s="8">
        <v>3</v>
      </c>
      <c r="AB128" s="8">
        <v>3</v>
      </c>
      <c r="AC128" s="8">
        <v>3</v>
      </c>
      <c r="AD128" s="8">
        <v>3</v>
      </c>
      <c r="AE128" s="8">
        <v>2</v>
      </c>
      <c r="AF128" s="34">
        <f t="shared" si="15"/>
        <v>0.66666666666666663</v>
      </c>
      <c r="AG128" s="8">
        <v>3</v>
      </c>
      <c r="AH128" s="8">
        <v>4</v>
      </c>
      <c r="AI128" s="8">
        <v>1</v>
      </c>
      <c r="AJ128" s="8">
        <v>3</v>
      </c>
      <c r="AK128" s="8">
        <v>1</v>
      </c>
      <c r="AL128" s="34">
        <f t="shared" si="16"/>
        <v>0.6</v>
      </c>
      <c r="AM128" s="34">
        <f t="shared" si="21"/>
        <v>0.671875</v>
      </c>
      <c r="AN128" s="8">
        <v>2</v>
      </c>
      <c r="AO128" s="34">
        <f t="shared" si="17"/>
        <v>0.5</v>
      </c>
      <c r="AP128" s="34">
        <f t="shared" si="18"/>
        <v>0.48784722222222227</v>
      </c>
      <c r="AQ128" s="5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</row>
    <row r="129" spans="1:98" ht="30" x14ac:dyDescent="0.2">
      <c r="A129" s="31" t="s">
        <v>229</v>
      </c>
      <c r="B129" s="30" t="s">
        <v>230</v>
      </c>
      <c r="C129" s="8">
        <v>1</v>
      </c>
      <c r="D129" s="8">
        <v>2</v>
      </c>
      <c r="E129" s="8">
        <v>1</v>
      </c>
      <c r="F129" s="8">
        <v>2</v>
      </c>
      <c r="G129" s="8">
        <v>1</v>
      </c>
      <c r="H129" s="34">
        <f>SUM(C129:G129)/20</f>
        <v>0.35</v>
      </c>
      <c r="I129" s="8">
        <v>2</v>
      </c>
      <c r="J129" s="8">
        <v>1</v>
      </c>
      <c r="K129" s="8">
        <v>1</v>
      </c>
      <c r="L129" s="8">
        <v>1</v>
      </c>
      <c r="M129" s="34">
        <f t="shared" si="12"/>
        <v>0.3125</v>
      </c>
      <c r="N129" s="8">
        <v>1</v>
      </c>
      <c r="O129" s="8">
        <v>1</v>
      </c>
      <c r="P129" s="8">
        <v>1</v>
      </c>
      <c r="Q129" s="34">
        <f t="shared" si="19"/>
        <v>0.25</v>
      </c>
      <c r="R129" s="34">
        <f t="shared" si="20"/>
        <v>0.3125</v>
      </c>
      <c r="S129" s="8">
        <v>1</v>
      </c>
      <c r="T129" s="34">
        <f t="shared" si="13"/>
        <v>0.25</v>
      </c>
      <c r="U129" s="8">
        <v>1</v>
      </c>
      <c r="V129" s="8">
        <v>1</v>
      </c>
      <c r="W129" s="8">
        <v>1</v>
      </c>
      <c r="X129" s="8">
        <v>1</v>
      </c>
      <c r="Y129" s="34">
        <f t="shared" si="14"/>
        <v>0.25</v>
      </c>
      <c r="Z129" s="8">
        <v>1</v>
      </c>
      <c r="AA129" s="8">
        <v>1</v>
      </c>
      <c r="AB129" s="8">
        <v>1</v>
      </c>
      <c r="AC129" s="8">
        <v>1</v>
      </c>
      <c r="AD129" s="8">
        <v>1</v>
      </c>
      <c r="AE129" s="8">
        <v>1</v>
      </c>
      <c r="AF129" s="34">
        <f t="shared" si="15"/>
        <v>0.25</v>
      </c>
      <c r="AG129" s="8">
        <v>4</v>
      </c>
      <c r="AH129" s="8">
        <v>1</v>
      </c>
      <c r="AI129" s="8">
        <v>1</v>
      </c>
      <c r="AJ129" s="8">
        <v>3</v>
      </c>
      <c r="AK129" s="8">
        <v>1</v>
      </c>
      <c r="AL129" s="34">
        <f t="shared" si="16"/>
        <v>0.5</v>
      </c>
      <c r="AM129" s="34">
        <f t="shared" si="21"/>
        <v>0.328125</v>
      </c>
      <c r="AN129" s="8">
        <v>3</v>
      </c>
      <c r="AO129" s="34">
        <f t="shared" si="17"/>
        <v>0.75</v>
      </c>
      <c r="AP129" s="34">
        <f t="shared" si="18"/>
        <v>0.46354166666666669</v>
      </c>
      <c r="AQ129" s="5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</row>
    <row r="130" spans="1:98" ht="15" x14ac:dyDescent="0.2">
      <c r="A130" s="27" t="s">
        <v>231</v>
      </c>
      <c r="B130" s="25" t="s">
        <v>232</v>
      </c>
      <c r="C130" s="6">
        <v>2</v>
      </c>
      <c r="D130" s="6">
        <v>4</v>
      </c>
      <c r="E130" s="6">
        <v>3</v>
      </c>
      <c r="F130" s="6">
        <v>4</v>
      </c>
      <c r="G130" s="6">
        <v>2</v>
      </c>
      <c r="H130" s="34">
        <f t="shared" si="11"/>
        <v>0.75</v>
      </c>
      <c r="I130" s="6">
        <v>4</v>
      </c>
      <c r="J130" s="6">
        <v>3</v>
      </c>
      <c r="K130" s="6">
        <v>3</v>
      </c>
      <c r="L130" s="6">
        <v>4</v>
      </c>
      <c r="M130" s="34">
        <f t="shared" si="12"/>
        <v>0.875</v>
      </c>
      <c r="N130" s="6">
        <v>2</v>
      </c>
      <c r="O130" s="6">
        <v>2</v>
      </c>
      <c r="P130" s="6">
        <v>2</v>
      </c>
      <c r="Q130" s="34">
        <f t="shared" si="19"/>
        <v>0.5</v>
      </c>
      <c r="R130" s="34">
        <f t="shared" si="20"/>
        <v>0.72916666666666663</v>
      </c>
      <c r="S130" s="6">
        <v>3</v>
      </c>
      <c r="T130" s="34">
        <f t="shared" si="13"/>
        <v>0.75</v>
      </c>
      <c r="U130" s="6">
        <v>4</v>
      </c>
      <c r="V130" s="6">
        <v>4</v>
      </c>
      <c r="W130" s="6">
        <v>4</v>
      </c>
      <c r="X130" s="6">
        <v>4</v>
      </c>
      <c r="Y130" s="34">
        <f t="shared" si="14"/>
        <v>1</v>
      </c>
      <c r="Z130" s="6">
        <v>2</v>
      </c>
      <c r="AA130" s="6">
        <v>3</v>
      </c>
      <c r="AB130" s="6">
        <v>3</v>
      </c>
      <c r="AC130" s="6">
        <v>3</v>
      </c>
      <c r="AD130" s="6">
        <v>3</v>
      </c>
      <c r="AE130" s="6">
        <v>2</v>
      </c>
      <c r="AF130" s="34">
        <f t="shared" si="15"/>
        <v>0.66666666666666663</v>
      </c>
      <c r="AG130" s="6">
        <v>1</v>
      </c>
      <c r="AH130" s="6">
        <v>4</v>
      </c>
      <c r="AI130" s="6">
        <v>2</v>
      </c>
      <c r="AJ130" s="6">
        <v>2</v>
      </c>
      <c r="AK130" s="6">
        <v>1</v>
      </c>
      <c r="AL130" s="34">
        <f t="shared" si="16"/>
        <v>0.5</v>
      </c>
      <c r="AM130" s="34">
        <f t="shared" si="21"/>
        <v>0.703125</v>
      </c>
      <c r="AN130" s="6">
        <v>4</v>
      </c>
      <c r="AO130" s="34">
        <f t="shared" si="17"/>
        <v>1</v>
      </c>
      <c r="AP130" s="34">
        <f>AVERAGE(AO130,AM130,R130)</f>
        <v>0.81076388888888884</v>
      </c>
      <c r="AQ130" s="5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</row>
    <row r="131" spans="1:98" ht="15" x14ac:dyDescent="0.2">
      <c r="A131" s="28" t="s">
        <v>231</v>
      </c>
      <c r="B131" s="25" t="s">
        <v>233</v>
      </c>
      <c r="C131" s="6">
        <v>2</v>
      </c>
      <c r="D131" s="6">
        <v>4</v>
      </c>
      <c r="E131" s="6">
        <v>1</v>
      </c>
      <c r="F131" s="6">
        <v>4</v>
      </c>
      <c r="G131" s="6">
        <v>2</v>
      </c>
      <c r="H131" s="34">
        <f>SUM(C131:G131)/20</f>
        <v>0.65</v>
      </c>
      <c r="I131" s="6">
        <v>3</v>
      </c>
      <c r="J131" s="6">
        <v>3</v>
      </c>
      <c r="K131" s="6">
        <v>2</v>
      </c>
      <c r="L131" s="6">
        <v>4</v>
      </c>
      <c r="M131" s="34">
        <f t="shared" si="12"/>
        <v>0.75</v>
      </c>
      <c r="N131" s="6">
        <v>2</v>
      </c>
      <c r="O131" s="6">
        <v>2</v>
      </c>
      <c r="P131" s="6">
        <v>2</v>
      </c>
      <c r="Q131" s="34">
        <f t="shared" si="19"/>
        <v>0.5</v>
      </c>
      <c r="R131" s="34">
        <f t="shared" si="20"/>
        <v>0.64583333333333337</v>
      </c>
      <c r="S131" s="6">
        <v>3</v>
      </c>
      <c r="T131" s="34">
        <f t="shared" si="13"/>
        <v>0.75</v>
      </c>
      <c r="U131" s="6">
        <v>3</v>
      </c>
      <c r="V131" s="6">
        <v>3</v>
      </c>
      <c r="W131" s="6">
        <v>4</v>
      </c>
      <c r="X131" s="6">
        <v>4</v>
      </c>
      <c r="Y131" s="34">
        <f t="shared" si="14"/>
        <v>0.875</v>
      </c>
      <c r="Z131" s="6">
        <v>2</v>
      </c>
      <c r="AA131" s="6">
        <v>3</v>
      </c>
      <c r="AB131" s="6">
        <v>3</v>
      </c>
      <c r="AC131" s="6">
        <v>3</v>
      </c>
      <c r="AD131" s="6">
        <v>3</v>
      </c>
      <c r="AE131" s="6">
        <v>2</v>
      </c>
      <c r="AF131" s="34">
        <f t="shared" si="15"/>
        <v>0.66666666666666663</v>
      </c>
      <c r="AG131" s="6">
        <v>1</v>
      </c>
      <c r="AH131" s="6">
        <v>2</v>
      </c>
      <c r="AI131" s="6">
        <v>1</v>
      </c>
      <c r="AJ131" s="6">
        <v>1</v>
      </c>
      <c r="AK131" s="6">
        <v>1</v>
      </c>
      <c r="AL131" s="34">
        <f t="shared" si="16"/>
        <v>0.3</v>
      </c>
      <c r="AM131" s="34">
        <f t="shared" si="21"/>
        <v>0.609375</v>
      </c>
      <c r="AN131" s="6">
        <v>2</v>
      </c>
      <c r="AO131" s="34">
        <f t="shared" si="17"/>
        <v>0.5</v>
      </c>
      <c r="AP131" s="34">
        <f t="shared" si="18"/>
        <v>0.58506944444444453</v>
      </c>
      <c r="AQ131" s="5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</row>
    <row r="132" spans="1:98" ht="15" x14ac:dyDescent="0.2">
      <c r="A132" s="28" t="s">
        <v>231</v>
      </c>
      <c r="B132" s="25" t="s">
        <v>234</v>
      </c>
      <c r="C132" s="6">
        <v>2</v>
      </c>
      <c r="D132" s="6">
        <v>4</v>
      </c>
      <c r="E132" s="6">
        <v>3</v>
      </c>
      <c r="F132" s="6">
        <v>4</v>
      </c>
      <c r="G132" s="6">
        <v>3</v>
      </c>
      <c r="H132" s="34">
        <f t="shared" si="11"/>
        <v>0.8</v>
      </c>
      <c r="I132" s="6">
        <v>4</v>
      </c>
      <c r="J132" s="6">
        <v>4</v>
      </c>
      <c r="K132" s="6">
        <v>3</v>
      </c>
      <c r="L132" s="6">
        <v>4</v>
      </c>
      <c r="M132" s="34">
        <f t="shared" si="12"/>
        <v>0.9375</v>
      </c>
      <c r="N132" s="6">
        <v>3</v>
      </c>
      <c r="O132" s="6">
        <v>2</v>
      </c>
      <c r="P132" s="6">
        <v>3</v>
      </c>
      <c r="Q132" s="34">
        <f t="shared" si="19"/>
        <v>0.66666666666666663</v>
      </c>
      <c r="R132" s="34">
        <f t="shared" si="20"/>
        <v>0.8125</v>
      </c>
      <c r="S132" s="6">
        <v>3</v>
      </c>
      <c r="T132" s="34">
        <f t="shared" si="13"/>
        <v>0.75</v>
      </c>
      <c r="U132" s="6">
        <v>3</v>
      </c>
      <c r="V132" s="6">
        <v>3</v>
      </c>
      <c r="W132" s="6">
        <v>4</v>
      </c>
      <c r="X132" s="6">
        <v>4</v>
      </c>
      <c r="Y132" s="34">
        <f t="shared" si="14"/>
        <v>0.875</v>
      </c>
      <c r="Z132" s="6">
        <v>2</v>
      </c>
      <c r="AA132" s="6">
        <v>3</v>
      </c>
      <c r="AB132" s="6">
        <v>3</v>
      </c>
      <c r="AC132" s="6">
        <v>3</v>
      </c>
      <c r="AD132" s="6">
        <v>3</v>
      </c>
      <c r="AE132" s="6">
        <v>2</v>
      </c>
      <c r="AF132" s="34">
        <f t="shared" si="15"/>
        <v>0.66666666666666663</v>
      </c>
      <c r="AG132" s="6">
        <v>1</v>
      </c>
      <c r="AH132" s="6">
        <v>3</v>
      </c>
      <c r="AI132" s="6">
        <v>1</v>
      </c>
      <c r="AJ132" s="6">
        <v>2</v>
      </c>
      <c r="AK132" s="6">
        <v>1</v>
      </c>
      <c r="AL132" s="34">
        <f t="shared" si="16"/>
        <v>0.4</v>
      </c>
      <c r="AM132" s="34">
        <f t="shared" si="21"/>
        <v>0.640625</v>
      </c>
      <c r="AN132" s="6">
        <v>2</v>
      </c>
      <c r="AO132" s="34">
        <f t="shared" si="17"/>
        <v>0.5</v>
      </c>
      <c r="AP132" s="34">
        <f t="shared" si="18"/>
        <v>0.65104166666666663</v>
      </c>
      <c r="AQ132" s="5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</row>
    <row r="133" spans="1:98" ht="30" x14ac:dyDescent="0.2">
      <c r="A133" s="24" t="s">
        <v>235</v>
      </c>
      <c r="B133" s="25" t="s">
        <v>236</v>
      </c>
      <c r="C133" s="6">
        <v>2</v>
      </c>
      <c r="D133" s="6">
        <v>4</v>
      </c>
      <c r="E133" s="6">
        <v>3</v>
      </c>
      <c r="F133" s="6">
        <v>4</v>
      </c>
      <c r="G133" s="6">
        <v>2</v>
      </c>
      <c r="H133" s="34">
        <f t="shared" si="11"/>
        <v>0.75</v>
      </c>
      <c r="I133" s="6">
        <v>4</v>
      </c>
      <c r="J133" s="6">
        <v>3</v>
      </c>
      <c r="K133" s="6">
        <v>3</v>
      </c>
      <c r="L133" s="6">
        <v>4</v>
      </c>
      <c r="M133" s="34">
        <f t="shared" si="12"/>
        <v>0.875</v>
      </c>
      <c r="N133" s="6">
        <v>2</v>
      </c>
      <c r="O133" s="6">
        <v>2</v>
      </c>
      <c r="P133" s="6">
        <v>2</v>
      </c>
      <c r="Q133" s="34">
        <f t="shared" si="19"/>
        <v>0.5</v>
      </c>
      <c r="R133" s="34">
        <f t="shared" si="20"/>
        <v>0.72916666666666663</v>
      </c>
      <c r="S133" s="6">
        <v>3</v>
      </c>
      <c r="T133" s="34">
        <f t="shared" si="13"/>
        <v>0.75</v>
      </c>
      <c r="U133" s="6">
        <v>4</v>
      </c>
      <c r="V133" s="6">
        <v>4</v>
      </c>
      <c r="W133" s="6">
        <v>4</v>
      </c>
      <c r="X133" s="6">
        <v>4</v>
      </c>
      <c r="Y133" s="34">
        <f t="shared" si="14"/>
        <v>1</v>
      </c>
      <c r="Z133" s="6">
        <v>2</v>
      </c>
      <c r="AA133" s="6">
        <v>3</v>
      </c>
      <c r="AB133" s="6">
        <v>3</v>
      </c>
      <c r="AC133" s="6">
        <v>3</v>
      </c>
      <c r="AD133" s="6">
        <v>3</v>
      </c>
      <c r="AE133" s="6">
        <v>2</v>
      </c>
      <c r="AF133" s="34">
        <f t="shared" si="15"/>
        <v>0.66666666666666663</v>
      </c>
      <c r="AG133" s="6">
        <v>1</v>
      </c>
      <c r="AH133" s="6">
        <v>4</v>
      </c>
      <c r="AI133" s="6">
        <v>2</v>
      </c>
      <c r="AJ133" s="6">
        <v>2</v>
      </c>
      <c r="AK133" s="6">
        <v>1</v>
      </c>
      <c r="AL133" s="34">
        <f t="shared" si="16"/>
        <v>0.5</v>
      </c>
      <c r="AM133" s="34">
        <f t="shared" si="21"/>
        <v>0.703125</v>
      </c>
      <c r="AN133" s="6">
        <v>4</v>
      </c>
      <c r="AO133" s="34">
        <f t="shared" si="17"/>
        <v>1</v>
      </c>
      <c r="AP133" s="34">
        <f t="shared" si="18"/>
        <v>0.81076388888888884</v>
      </c>
      <c r="AQ133" s="5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</row>
    <row r="134" spans="1:98" ht="15" x14ac:dyDescent="0.2">
      <c r="A134" s="26" t="s">
        <v>235</v>
      </c>
      <c r="B134" s="25" t="s">
        <v>237</v>
      </c>
      <c r="C134" s="6">
        <v>2</v>
      </c>
      <c r="D134" s="6">
        <v>4</v>
      </c>
      <c r="E134" s="6">
        <v>3</v>
      </c>
      <c r="F134" s="6">
        <v>4</v>
      </c>
      <c r="G134" s="6">
        <v>2</v>
      </c>
      <c r="H134" s="34">
        <f t="shared" si="11"/>
        <v>0.75</v>
      </c>
      <c r="I134" s="6">
        <v>4</v>
      </c>
      <c r="J134" s="6">
        <v>3</v>
      </c>
      <c r="K134" s="6">
        <v>3</v>
      </c>
      <c r="L134" s="6">
        <v>4</v>
      </c>
      <c r="M134" s="34">
        <f t="shared" si="12"/>
        <v>0.875</v>
      </c>
      <c r="N134" s="6">
        <v>2</v>
      </c>
      <c r="O134" s="6">
        <v>2</v>
      </c>
      <c r="P134" s="6">
        <v>2</v>
      </c>
      <c r="Q134" s="34">
        <f t="shared" si="19"/>
        <v>0.5</v>
      </c>
      <c r="R134" s="34">
        <f t="shared" si="20"/>
        <v>0.72916666666666663</v>
      </c>
      <c r="S134" s="6">
        <v>3</v>
      </c>
      <c r="T134" s="34">
        <f t="shared" si="13"/>
        <v>0.75</v>
      </c>
      <c r="U134" s="6">
        <v>4</v>
      </c>
      <c r="V134" s="6">
        <v>4</v>
      </c>
      <c r="W134" s="6">
        <v>4</v>
      </c>
      <c r="X134" s="6">
        <v>4</v>
      </c>
      <c r="Y134" s="34">
        <f t="shared" si="14"/>
        <v>1</v>
      </c>
      <c r="Z134" s="6">
        <v>2</v>
      </c>
      <c r="AA134" s="6">
        <v>3</v>
      </c>
      <c r="AB134" s="6">
        <v>3</v>
      </c>
      <c r="AC134" s="6">
        <v>3</v>
      </c>
      <c r="AD134" s="6">
        <v>3</v>
      </c>
      <c r="AE134" s="6">
        <v>2</v>
      </c>
      <c r="AF134" s="34">
        <f t="shared" si="15"/>
        <v>0.66666666666666663</v>
      </c>
      <c r="AG134" s="6">
        <v>1</v>
      </c>
      <c r="AH134" s="6">
        <v>4</v>
      </c>
      <c r="AI134" s="6">
        <v>2</v>
      </c>
      <c r="AJ134" s="6">
        <v>2</v>
      </c>
      <c r="AK134" s="6">
        <v>1</v>
      </c>
      <c r="AL134" s="34">
        <f t="shared" si="16"/>
        <v>0.5</v>
      </c>
      <c r="AM134" s="34">
        <f t="shared" si="21"/>
        <v>0.703125</v>
      </c>
      <c r="AN134" s="6">
        <v>4</v>
      </c>
      <c r="AO134" s="34">
        <f t="shared" si="17"/>
        <v>1</v>
      </c>
      <c r="AP134" s="34">
        <f t="shared" si="18"/>
        <v>0.81076388888888884</v>
      </c>
      <c r="AQ134" s="5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</row>
    <row r="135" spans="1:98" ht="30" x14ac:dyDescent="0.2">
      <c r="A135" s="26" t="s">
        <v>235</v>
      </c>
      <c r="B135" s="25" t="s">
        <v>238</v>
      </c>
      <c r="C135" s="6">
        <v>2</v>
      </c>
      <c r="D135" s="6">
        <v>4</v>
      </c>
      <c r="E135" s="6">
        <v>3</v>
      </c>
      <c r="F135" s="6">
        <v>4</v>
      </c>
      <c r="G135" s="6">
        <v>2</v>
      </c>
      <c r="H135" s="34">
        <f t="shared" si="11"/>
        <v>0.75</v>
      </c>
      <c r="I135" s="6">
        <v>4</v>
      </c>
      <c r="J135" s="6">
        <v>3</v>
      </c>
      <c r="K135" s="6">
        <v>3</v>
      </c>
      <c r="L135" s="6">
        <v>4</v>
      </c>
      <c r="M135" s="34">
        <f t="shared" si="12"/>
        <v>0.875</v>
      </c>
      <c r="N135" s="6">
        <v>2</v>
      </c>
      <c r="O135" s="6">
        <v>2</v>
      </c>
      <c r="P135" s="6">
        <v>2</v>
      </c>
      <c r="Q135" s="34">
        <f t="shared" si="19"/>
        <v>0.5</v>
      </c>
      <c r="R135" s="34">
        <f t="shared" si="20"/>
        <v>0.72916666666666663</v>
      </c>
      <c r="S135" s="6">
        <v>3</v>
      </c>
      <c r="T135" s="34">
        <f t="shared" si="13"/>
        <v>0.75</v>
      </c>
      <c r="U135" s="6">
        <v>4</v>
      </c>
      <c r="V135" s="6">
        <v>4</v>
      </c>
      <c r="W135" s="6">
        <v>4</v>
      </c>
      <c r="X135" s="6">
        <v>4</v>
      </c>
      <c r="Y135" s="34">
        <f t="shared" si="14"/>
        <v>1</v>
      </c>
      <c r="Z135" s="6">
        <v>2</v>
      </c>
      <c r="AA135" s="6">
        <v>3</v>
      </c>
      <c r="AB135" s="6">
        <v>3</v>
      </c>
      <c r="AC135" s="6">
        <v>3</v>
      </c>
      <c r="AD135" s="6">
        <v>3</v>
      </c>
      <c r="AE135" s="6">
        <v>2</v>
      </c>
      <c r="AF135" s="34">
        <f t="shared" si="15"/>
        <v>0.66666666666666663</v>
      </c>
      <c r="AG135" s="6">
        <v>1</v>
      </c>
      <c r="AH135" s="6">
        <v>4</v>
      </c>
      <c r="AI135" s="6">
        <v>2</v>
      </c>
      <c r="AJ135" s="6">
        <v>2</v>
      </c>
      <c r="AK135" s="6">
        <v>1</v>
      </c>
      <c r="AL135" s="34">
        <f t="shared" si="16"/>
        <v>0.5</v>
      </c>
      <c r="AM135" s="34">
        <f t="shared" si="21"/>
        <v>0.703125</v>
      </c>
      <c r="AN135" s="6">
        <v>4</v>
      </c>
      <c r="AO135" s="34">
        <f t="shared" si="17"/>
        <v>1</v>
      </c>
      <c r="AP135" s="34">
        <f t="shared" si="18"/>
        <v>0.81076388888888884</v>
      </c>
      <c r="AQ135" s="5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</row>
    <row r="136" spans="1:98" ht="15" x14ac:dyDescent="0.2">
      <c r="A136" s="26" t="s">
        <v>235</v>
      </c>
      <c r="B136" s="25" t="s">
        <v>239</v>
      </c>
      <c r="C136" s="6">
        <v>2</v>
      </c>
      <c r="D136" s="6">
        <v>4</v>
      </c>
      <c r="E136" s="6">
        <v>3</v>
      </c>
      <c r="F136" s="6">
        <v>4</v>
      </c>
      <c r="G136" s="6">
        <v>2</v>
      </c>
      <c r="H136" s="34">
        <f t="shared" si="11"/>
        <v>0.75</v>
      </c>
      <c r="I136" s="6">
        <v>4</v>
      </c>
      <c r="J136" s="6">
        <v>3</v>
      </c>
      <c r="K136" s="6">
        <v>3</v>
      </c>
      <c r="L136" s="6">
        <v>4</v>
      </c>
      <c r="M136" s="34">
        <f t="shared" si="12"/>
        <v>0.875</v>
      </c>
      <c r="N136" s="6">
        <v>2</v>
      </c>
      <c r="O136" s="6">
        <v>2</v>
      </c>
      <c r="P136" s="6">
        <v>2</v>
      </c>
      <c r="Q136" s="34">
        <f t="shared" si="19"/>
        <v>0.5</v>
      </c>
      <c r="R136" s="34">
        <f t="shared" si="20"/>
        <v>0.72916666666666663</v>
      </c>
      <c r="S136" s="6">
        <v>3</v>
      </c>
      <c r="T136" s="34">
        <f t="shared" si="13"/>
        <v>0.75</v>
      </c>
      <c r="U136" s="6">
        <v>4</v>
      </c>
      <c r="V136" s="6">
        <v>4</v>
      </c>
      <c r="W136" s="6">
        <v>4</v>
      </c>
      <c r="X136" s="6">
        <v>4</v>
      </c>
      <c r="Y136" s="34">
        <f t="shared" si="14"/>
        <v>1</v>
      </c>
      <c r="Z136" s="6">
        <v>2</v>
      </c>
      <c r="AA136" s="6">
        <v>3</v>
      </c>
      <c r="AB136" s="6">
        <v>3</v>
      </c>
      <c r="AC136" s="6">
        <v>3</v>
      </c>
      <c r="AD136" s="6">
        <v>3</v>
      </c>
      <c r="AE136" s="6">
        <v>2</v>
      </c>
      <c r="AF136" s="34">
        <f t="shared" si="15"/>
        <v>0.66666666666666663</v>
      </c>
      <c r="AG136" s="6">
        <v>2</v>
      </c>
      <c r="AH136" s="6">
        <v>4</v>
      </c>
      <c r="AI136" s="6">
        <v>2</v>
      </c>
      <c r="AJ136" s="6">
        <v>2</v>
      </c>
      <c r="AK136" s="6">
        <v>1</v>
      </c>
      <c r="AL136" s="34">
        <f t="shared" si="16"/>
        <v>0.55000000000000004</v>
      </c>
      <c r="AM136" s="34">
        <f t="shared" si="21"/>
        <v>0.71875</v>
      </c>
      <c r="AN136" s="6">
        <v>2</v>
      </c>
      <c r="AO136" s="34">
        <f t="shared" si="17"/>
        <v>0.5</v>
      </c>
      <c r="AP136" s="34">
        <f t="shared" si="18"/>
        <v>0.64930555555555547</v>
      </c>
      <c r="AQ136" s="5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</row>
    <row r="137" spans="1:98" ht="30" x14ac:dyDescent="0.2">
      <c r="A137" s="26" t="s">
        <v>235</v>
      </c>
      <c r="B137" s="25" t="s">
        <v>240</v>
      </c>
      <c r="C137" s="6">
        <v>2</v>
      </c>
      <c r="D137" s="6">
        <v>4</v>
      </c>
      <c r="E137" s="6">
        <v>3</v>
      </c>
      <c r="F137" s="6">
        <v>4</v>
      </c>
      <c r="G137" s="6">
        <v>2</v>
      </c>
      <c r="H137" s="34">
        <f t="shared" ref="H137:H139" si="22">SUM(C137:G137)/20</f>
        <v>0.75</v>
      </c>
      <c r="I137" s="6">
        <v>4</v>
      </c>
      <c r="J137" s="6">
        <v>3</v>
      </c>
      <c r="K137" s="6">
        <v>3</v>
      </c>
      <c r="L137" s="6">
        <v>4</v>
      </c>
      <c r="M137" s="34">
        <f t="shared" ref="M137:M139" si="23">SUM(I137:L137)/16</f>
        <v>0.875</v>
      </c>
      <c r="N137" s="6">
        <v>2</v>
      </c>
      <c r="O137" s="6">
        <v>2</v>
      </c>
      <c r="P137" s="6">
        <v>2</v>
      </c>
      <c r="Q137" s="34">
        <f t="shared" si="19"/>
        <v>0.5</v>
      </c>
      <c r="R137" s="34">
        <f t="shared" si="20"/>
        <v>0.72916666666666663</v>
      </c>
      <c r="S137" s="6">
        <v>3</v>
      </c>
      <c r="T137" s="34">
        <f t="shared" ref="T137:T139" si="24">S137/4</f>
        <v>0.75</v>
      </c>
      <c r="U137" s="6">
        <v>4</v>
      </c>
      <c r="V137" s="6">
        <v>4</v>
      </c>
      <c r="W137" s="6">
        <v>4</v>
      </c>
      <c r="X137" s="6">
        <v>4</v>
      </c>
      <c r="Y137" s="34">
        <f t="shared" ref="Y137:Y139" si="25">SUM(U137:X137)/16</f>
        <v>1</v>
      </c>
      <c r="Z137" s="6">
        <v>2</v>
      </c>
      <c r="AA137" s="6">
        <v>3</v>
      </c>
      <c r="AB137" s="6">
        <v>3</v>
      </c>
      <c r="AC137" s="6">
        <v>3</v>
      </c>
      <c r="AD137" s="6">
        <v>3</v>
      </c>
      <c r="AE137" s="6">
        <v>2</v>
      </c>
      <c r="AF137" s="34">
        <f t="shared" ref="AF137:AF139" si="26">SUM(Z137:AE137)/24</f>
        <v>0.66666666666666663</v>
      </c>
      <c r="AG137" s="6">
        <v>1</v>
      </c>
      <c r="AH137" s="6">
        <v>4</v>
      </c>
      <c r="AI137" s="6">
        <v>2</v>
      </c>
      <c r="AJ137" s="6">
        <v>2</v>
      </c>
      <c r="AK137" s="6">
        <v>1</v>
      </c>
      <c r="AL137" s="34">
        <f t="shared" ref="AL137:AL139" si="27">SUM(AG137:AK137)/20</f>
        <v>0.5</v>
      </c>
      <c r="AM137" s="34">
        <f t="shared" si="21"/>
        <v>0.703125</v>
      </c>
      <c r="AN137" s="6">
        <v>4</v>
      </c>
      <c r="AO137" s="34">
        <f t="shared" ref="AO137:AO139" si="28">AN137/4</f>
        <v>1</v>
      </c>
      <c r="AP137" s="34">
        <f t="shared" ref="AP137:AP139" si="29">AVERAGE(AO137,AM137,R137)</f>
        <v>0.81076388888888884</v>
      </c>
      <c r="AQ137" s="5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</row>
    <row r="138" spans="1:98" ht="15" x14ac:dyDescent="0.2">
      <c r="A138" s="26" t="s">
        <v>241</v>
      </c>
      <c r="B138" s="25" t="s">
        <v>242</v>
      </c>
      <c r="C138" s="6">
        <v>2</v>
      </c>
      <c r="D138" s="6">
        <v>4</v>
      </c>
      <c r="E138" s="6">
        <v>3</v>
      </c>
      <c r="F138" s="6">
        <v>4</v>
      </c>
      <c r="G138" s="6">
        <v>2</v>
      </c>
      <c r="H138" s="34">
        <f t="shared" si="22"/>
        <v>0.75</v>
      </c>
      <c r="I138" s="6">
        <v>4</v>
      </c>
      <c r="J138" s="6">
        <v>3</v>
      </c>
      <c r="K138" s="6">
        <v>3</v>
      </c>
      <c r="L138" s="6">
        <v>4</v>
      </c>
      <c r="M138" s="34">
        <f t="shared" si="23"/>
        <v>0.875</v>
      </c>
      <c r="N138" s="6">
        <v>2</v>
      </c>
      <c r="O138" s="6">
        <v>2</v>
      </c>
      <c r="P138" s="6">
        <v>2</v>
      </c>
      <c r="Q138" s="34">
        <f t="shared" ref="Q138:Q139" si="30">SUM(N138:P138)/12</f>
        <v>0.5</v>
      </c>
      <c r="R138" s="34">
        <f t="shared" ref="R138:R139" si="31">(SUM(C138:G138)+SUM(I138:L138)+SUM(N138:P138))/48</f>
        <v>0.72916666666666663</v>
      </c>
      <c r="S138" s="6">
        <v>3</v>
      </c>
      <c r="T138" s="34">
        <f t="shared" si="24"/>
        <v>0.75</v>
      </c>
      <c r="U138" s="6">
        <v>4</v>
      </c>
      <c r="V138" s="6">
        <v>4</v>
      </c>
      <c r="W138" s="6">
        <v>4</v>
      </c>
      <c r="X138" s="6">
        <v>4</v>
      </c>
      <c r="Y138" s="34">
        <f t="shared" si="25"/>
        <v>1</v>
      </c>
      <c r="Z138" s="6">
        <v>2</v>
      </c>
      <c r="AA138" s="6">
        <v>3</v>
      </c>
      <c r="AB138" s="6">
        <v>3</v>
      </c>
      <c r="AC138" s="6">
        <v>3</v>
      </c>
      <c r="AD138" s="6">
        <v>3</v>
      </c>
      <c r="AE138" s="6">
        <v>2</v>
      </c>
      <c r="AF138" s="34">
        <f t="shared" si="26"/>
        <v>0.66666666666666663</v>
      </c>
      <c r="AG138" s="6">
        <v>1</v>
      </c>
      <c r="AH138" s="6">
        <v>4</v>
      </c>
      <c r="AI138" s="6">
        <v>2</v>
      </c>
      <c r="AJ138" s="6">
        <v>2</v>
      </c>
      <c r="AK138" s="6">
        <v>1</v>
      </c>
      <c r="AL138" s="34">
        <f t="shared" si="27"/>
        <v>0.5</v>
      </c>
      <c r="AM138" s="34">
        <f t="shared" ref="AM138:AM139" si="32">(SUM(AG138:AK138)+SUM(Z138:AE138)+SUM(U138:X138)+S138)/64</f>
        <v>0.703125</v>
      </c>
      <c r="AN138" s="6">
        <v>4</v>
      </c>
      <c r="AO138" s="34">
        <f t="shared" si="28"/>
        <v>1</v>
      </c>
      <c r="AP138" s="34">
        <f t="shared" si="29"/>
        <v>0.81076388888888884</v>
      </c>
      <c r="AQ138" s="5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</row>
    <row r="139" spans="1:98" ht="15" x14ac:dyDescent="0.2">
      <c r="A139" s="26" t="s">
        <v>241</v>
      </c>
      <c r="B139" s="25" t="s">
        <v>243</v>
      </c>
      <c r="C139" s="6">
        <v>2</v>
      </c>
      <c r="D139" s="6">
        <v>4</v>
      </c>
      <c r="E139" s="6">
        <v>3</v>
      </c>
      <c r="F139" s="6">
        <v>4</v>
      </c>
      <c r="G139" s="6">
        <v>2</v>
      </c>
      <c r="H139" s="34">
        <f t="shared" si="22"/>
        <v>0.75</v>
      </c>
      <c r="I139" s="6">
        <v>4</v>
      </c>
      <c r="J139" s="6">
        <v>3</v>
      </c>
      <c r="K139" s="6">
        <v>3</v>
      </c>
      <c r="L139" s="6">
        <v>4</v>
      </c>
      <c r="M139" s="34">
        <f t="shared" si="23"/>
        <v>0.875</v>
      </c>
      <c r="N139" s="6">
        <v>2</v>
      </c>
      <c r="O139" s="6">
        <v>2</v>
      </c>
      <c r="P139" s="6">
        <v>2</v>
      </c>
      <c r="Q139" s="34">
        <f t="shared" si="30"/>
        <v>0.5</v>
      </c>
      <c r="R139" s="34">
        <f t="shared" si="31"/>
        <v>0.72916666666666663</v>
      </c>
      <c r="S139" s="6">
        <v>1</v>
      </c>
      <c r="T139" s="34">
        <f t="shared" si="24"/>
        <v>0.25</v>
      </c>
      <c r="U139" s="6">
        <v>4</v>
      </c>
      <c r="V139" s="6">
        <v>4</v>
      </c>
      <c r="W139" s="6">
        <v>4</v>
      </c>
      <c r="X139" s="6">
        <v>3</v>
      </c>
      <c r="Y139" s="34">
        <f t="shared" si="25"/>
        <v>0.9375</v>
      </c>
      <c r="Z139" s="6">
        <v>2</v>
      </c>
      <c r="AA139" s="6">
        <v>3</v>
      </c>
      <c r="AB139" s="6">
        <v>3</v>
      </c>
      <c r="AC139" s="6">
        <v>3</v>
      </c>
      <c r="AD139" s="6">
        <v>3</v>
      </c>
      <c r="AE139" s="6">
        <v>2</v>
      </c>
      <c r="AF139" s="34">
        <f t="shared" si="26"/>
        <v>0.66666666666666663</v>
      </c>
      <c r="AG139" s="6">
        <v>1</v>
      </c>
      <c r="AH139" s="6">
        <v>4</v>
      </c>
      <c r="AI139" s="6">
        <v>2</v>
      </c>
      <c r="AJ139" s="6">
        <v>2</v>
      </c>
      <c r="AK139" s="6">
        <v>1</v>
      </c>
      <c r="AL139" s="34">
        <f t="shared" si="27"/>
        <v>0.5</v>
      </c>
      <c r="AM139" s="34">
        <f t="shared" si="32"/>
        <v>0.65625</v>
      </c>
      <c r="AN139" s="6">
        <v>3</v>
      </c>
      <c r="AO139" s="34">
        <f t="shared" si="28"/>
        <v>0.75</v>
      </c>
      <c r="AP139" s="34">
        <f t="shared" si="29"/>
        <v>0.71180555555555547</v>
      </c>
      <c r="AQ139" s="5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</row>
    <row r="140" spans="1:98" ht="14" x14ac:dyDescent="0.2">
      <c r="A140" s="9"/>
      <c r="B140" s="10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</row>
    <row r="141" spans="1:98" ht="14" x14ac:dyDescent="0.2">
      <c r="A141" s="9"/>
      <c r="B141" s="10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</row>
    <row r="142" spans="1:98" ht="14" x14ac:dyDescent="0.2">
      <c r="A142" s="9"/>
      <c r="B142" s="10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</row>
    <row r="143" spans="1:98" ht="14" x14ac:dyDescent="0.2">
      <c r="A143" s="9"/>
      <c r="B143" s="10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</row>
    <row r="144" spans="1:98" ht="14" x14ac:dyDescent="0.2">
      <c r="A144" s="9"/>
      <c r="B144" s="10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</row>
    <row r="145" spans="1:98" ht="14" x14ac:dyDescent="0.2">
      <c r="A145" s="9"/>
      <c r="B145" s="10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</row>
    <row r="146" spans="1:98" ht="13" x14ac:dyDescent="0.15">
      <c r="A146" s="12"/>
      <c r="B146" s="13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</row>
    <row r="147" spans="1:98" ht="13" x14ac:dyDescent="0.15">
      <c r="A147" s="12"/>
      <c r="B147" s="13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</row>
    <row r="148" spans="1:98" ht="13" x14ac:dyDescent="0.15">
      <c r="A148" s="12"/>
      <c r="B148" s="13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</row>
    <row r="149" spans="1:98" ht="13" x14ac:dyDescent="0.15">
      <c r="A149" s="12"/>
      <c r="B149" s="13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</row>
    <row r="150" spans="1:98" ht="13" x14ac:dyDescent="0.15">
      <c r="A150" s="12"/>
      <c r="B150" s="13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</row>
    <row r="151" spans="1:98" ht="13" x14ac:dyDescent="0.15">
      <c r="A151" s="12"/>
      <c r="B151" s="13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</row>
    <row r="152" spans="1:98" ht="13" x14ac:dyDescent="0.15">
      <c r="A152" s="12"/>
      <c r="B152" s="13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</row>
    <row r="153" spans="1:98" ht="13" x14ac:dyDescent="0.15">
      <c r="A153" s="12"/>
      <c r="B153" s="13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</row>
    <row r="154" spans="1:98" ht="15.75" customHeight="1" x14ac:dyDescent="0.15">
      <c r="A154" s="12"/>
      <c r="B154" s="13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</row>
    <row r="155" spans="1:98" ht="13" x14ac:dyDescent="0.15">
      <c r="A155" s="12"/>
      <c r="B155" s="13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</row>
    <row r="156" spans="1:98" ht="13" x14ac:dyDescent="0.15">
      <c r="A156" s="12"/>
      <c r="B156" s="13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</row>
    <row r="157" spans="1:98" ht="13" x14ac:dyDescent="0.15">
      <c r="A157" s="12"/>
      <c r="B157" s="13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</row>
    <row r="158" spans="1:98" ht="13" x14ac:dyDescent="0.15">
      <c r="A158" s="12"/>
      <c r="B158" s="13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</row>
    <row r="159" spans="1:98" ht="13" x14ac:dyDescent="0.15">
      <c r="A159" s="12"/>
      <c r="B159" s="13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</row>
    <row r="160" spans="1:98" ht="13" x14ac:dyDescent="0.15">
      <c r="A160" s="12"/>
      <c r="B160" s="13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</row>
    <row r="161" spans="1:42" ht="13" x14ac:dyDescent="0.15">
      <c r="A161" s="12"/>
      <c r="B161" s="13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</row>
    <row r="162" spans="1:42" ht="13" x14ac:dyDescent="0.15">
      <c r="A162" s="12"/>
      <c r="B162" s="13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</row>
    <row r="163" spans="1:42" ht="13" x14ac:dyDescent="0.15">
      <c r="A163" s="12"/>
      <c r="B163" s="13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</row>
    <row r="164" spans="1:42" ht="13" x14ac:dyDescent="0.15">
      <c r="A164" s="12"/>
      <c r="B164" s="13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</row>
    <row r="165" spans="1:42" ht="13" x14ac:dyDescent="0.15">
      <c r="A165" s="12"/>
      <c r="B165" s="13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</row>
    <row r="166" spans="1:42" ht="13" x14ac:dyDescent="0.15">
      <c r="A166" s="12"/>
      <c r="B166" s="13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</row>
    <row r="167" spans="1:42" ht="13" x14ac:dyDescent="0.15">
      <c r="A167" s="12"/>
      <c r="B167" s="13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</row>
    <row r="168" spans="1:42" ht="13" x14ac:dyDescent="0.15">
      <c r="A168" s="12"/>
      <c r="B168" s="13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</row>
    <row r="169" spans="1:42" ht="13" x14ac:dyDescent="0.15">
      <c r="A169" s="12"/>
      <c r="B169" s="13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</row>
    <row r="170" spans="1:42" ht="13" x14ac:dyDescent="0.15">
      <c r="A170" s="12"/>
      <c r="B170" s="13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</row>
    <row r="171" spans="1:42" ht="13" x14ac:dyDescent="0.15">
      <c r="A171" s="12"/>
      <c r="B171" s="13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</row>
    <row r="172" spans="1:42" ht="13" x14ac:dyDescent="0.15">
      <c r="A172" s="12"/>
      <c r="B172" s="13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</row>
    <row r="173" spans="1:42" ht="13" x14ac:dyDescent="0.15">
      <c r="A173" s="12"/>
      <c r="B173" s="13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</row>
    <row r="174" spans="1:42" ht="13" x14ac:dyDescent="0.15">
      <c r="A174" s="12"/>
      <c r="B174" s="13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</row>
    <row r="175" spans="1:42" ht="13" x14ac:dyDescent="0.15">
      <c r="A175" s="12"/>
      <c r="B175" s="13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</row>
    <row r="176" spans="1:42" ht="13" x14ac:dyDescent="0.15">
      <c r="A176" s="12"/>
      <c r="B176" s="13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</row>
    <row r="177" spans="1:42" ht="13" x14ac:dyDescent="0.15">
      <c r="A177" s="12"/>
      <c r="B177" s="13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</row>
    <row r="178" spans="1:42" ht="13" x14ac:dyDescent="0.15">
      <c r="A178" s="12"/>
      <c r="B178" s="13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</row>
    <row r="179" spans="1:42" ht="13" x14ac:dyDescent="0.15">
      <c r="A179" s="12"/>
      <c r="B179" s="13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</row>
    <row r="180" spans="1:42" ht="13" x14ac:dyDescent="0.15">
      <c r="A180" s="12"/>
      <c r="B180" s="13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</row>
    <row r="181" spans="1:42" ht="13" x14ac:dyDescent="0.15">
      <c r="A181" s="12"/>
      <c r="B181" s="13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</row>
    <row r="182" spans="1:42" ht="13" x14ac:dyDescent="0.15">
      <c r="A182" s="12"/>
      <c r="B182" s="13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</row>
    <row r="183" spans="1:42" ht="13" x14ac:dyDescent="0.15">
      <c r="A183" s="12"/>
      <c r="B183" s="13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</row>
    <row r="184" spans="1:42" ht="13" x14ac:dyDescent="0.15">
      <c r="A184" s="12"/>
      <c r="B184" s="13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</row>
    <row r="185" spans="1:42" ht="13" x14ac:dyDescent="0.15">
      <c r="A185" s="12"/>
      <c r="B185" s="13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</row>
    <row r="186" spans="1:42" ht="13" x14ac:dyDescent="0.15">
      <c r="A186" s="12"/>
      <c r="B186" s="13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</row>
    <row r="187" spans="1:42" ht="13" x14ac:dyDescent="0.15">
      <c r="A187" s="12"/>
      <c r="B187" s="13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</row>
    <row r="188" spans="1:42" ht="13" x14ac:dyDescent="0.15">
      <c r="A188" s="12"/>
      <c r="B188" s="13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</row>
    <row r="189" spans="1:42" ht="13" x14ac:dyDescent="0.15">
      <c r="A189" s="12"/>
      <c r="B189" s="13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</row>
    <row r="190" spans="1:42" ht="13" x14ac:dyDescent="0.15">
      <c r="A190" s="12"/>
      <c r="B190" s="13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</row>
    <row r="191" spans="1:42" ht="13" x14ac:dyDescent="0.15">
      <c r="A191" s="12"/>
      <c r="B191" s="13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</row>
    <row r="192" spans="1:42" ht="13" x14ac:dyDescent="0.15">
      <c r="A192" s="12"/>
      <c r="B192" s="13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</row>
    <row r="193" spans="1:42" ht="13" x14ac:dyDescent="0.15">
      <c r="A193" s="12"/>
      <c r="B193" s="13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</row>
    <row r="194" spans="1:42" ht="13" x14ac:dyDescent="0.15">
      <c r="A194" s="12"/>
      <c r="B194" s="13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</row>
    <row r="195" spans="1:42" ht="13" x14ac:dyDescent="0.15">
      <c r="A195" s="12"/>
      <c r="B195" s="13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</row>
    <row r="196" spans="1:42" ht="13" x14ac:dyDescent="0.15">
      <c r="A196" s="12"/>
      <c r="B196" s="13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</row>
    <row r="197" spans="1:42" ht="13" x14ac:dyDescent="0.15">
      <c r="A197" s="12"/>
      <c r="B197" s="13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</row>
    <row r="198" spans="1:42" ht="13" x14ac:dyDescent="0.15">
      <c r="A198" s="12"/>
      <c r="B198" s="13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</row>
    <row r="199" spans="1:42" ht="13" x14ac:dyDescent="0.15">
      <c r="A199" s="12"/>
      <c r="B199" s="13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</row>
    <row r="200" spans="1:42" ht="13" x14ac:dyDescent="0.15">
      <c r="A200" s="12"/>
      <c r="B200" s="13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</row>
    <row r="201" spans="1:42" ht="13" x14ac:dyDescent="0.15">
      <c r="A201" s="12"/>
      <c r="B201" s="13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</row>
    <row r="202" spans="1:42" ht="13" x14ac:dyDescent="0.15">
      <c r="A202" s="12"/>
      <c r="B202" s="13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</row>
    <row r="203" spans="1:42" ht="13" x14ac:dyDescent="0.15">
      <c r="A203" s="12"/>
      <c r="B203" s="13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</row>
    <row r="204" spans="1:42" ht="13" x14ac:dyDescent="0.15">
      <c r="A204" s="12"/>
      <c r="B204" s="13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</row>
    <row r="205" spans="1:42" ht="13" x14ac:dyDescent="0.15">
      <c r="A205" s="12"/>
      <c r="B205" s="13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</row>
    <row r="206" spans="1:42" ht="13" x14ac:dyDescent="0.15">
      <c r="A206" s="12"/>
      <c r="B206" s="13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</row>
    <row r="207" spans="1:42" ht="13" x14ac:dyDescent="0.15">
      <c r="A207" s="12"/>
      <c r="B207" s="13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</row>
    <row r="208" spans="1:42" ht="13" x14ac:dyDescent="0.15">
      <c r="A208" s="12"/>
      <c r="B208" s="13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</row>
    <row r="209" spans="1:42" ht="13" x14ac:dyDescent="0.15">
      <c r="A209" s="12"/>
      <c r="B209" s="13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</row>
    <row r="210" spans="1:42" ht="13" x14ac:dyDescent="0.15">
      <c r="A210" s="12"/>
      <c r="B210" s="13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</row>
    <row r="211" spans="1:42" ht="13" x14ac:dyDescent="0.15">
      <c r="A211" s="12"/>
      <c r="B211" s="13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</row>
    <row r="212" spans="1:42" ht="13" x14ac:dyDescent="0.15">
      <c r="A212" s="12"/>
      <c r="B212" s="13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</row>
    <row r="213" spans="1:42" ht="13" x14ac:dyDescent="0.15">
      <c r="A213" s="12"/>
      <c r="B213" s="13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</row>
    <row r="214" spans="1:42" ht="13" x14ac:dyDescent="0.15">
      <c r="A214" s="12"/>
      <c r="B214" s="13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</row>
    <row r="215" spans="1:42" ht="13" x14ac:dyDescent="0.15">
      <c r="A215" s="12"/>
      <c r="B215" s="13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</row>
    <row r="216" spans="1:42" ht="13" x14ac:dyDescent="0.15">
      <c r="A216" s="12"/>
      <c r="B216" s="13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</row>
    <row r="217" spans="1:42" ht="13" x14ac:dyDescent="0.15">
      <c r="A217" s="12"/>
      <c r="B217" s="13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</row>
    <row r="218" spans="1:42" ht="13" x14ac:dyDescent="0.15">
      <c r="A218" s="12"/>
      <c r="B218" s="13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</row>
    <row r="219" spans="1:42" ht="13" x14ac:dyDescent="0.15">
      <c r="A219" s="12"/>
      <c r="B219" s="13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</row>
    <row r="220" spans="1:42" ht="13" x14ac:dyDescent="0.15">
      <c r="A220" s="12"/>
      <c r="B220" s="13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</row>
    <row r="221" spans="1:42" ht="13" x14ac:dyDescent="0.15">
      <c r="A221" s="12"/>
      <c r="B221" s="13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</row>
    <row r="222" spans="1:42" ht="13" x14ac:dyDescent="0.15">
      <c r="A222" s="12"/>
      <c r="B222" s="13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</row>
    <row r="223" spans="1:42" ht="13" x14ac:dyDescent="0.15">
      <c r="A223" s="12"/>
      <c r="B223" s="13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</row>
    <row r="224" spans="1:42" ht="13" x14ac:dyDescent="0.15">
      <c r="A224" s="12"/>
      <c r="B224" s="13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</row>
    <row r="225" spans="1:42" ht="13" x14ac:dyDescent="0.15">
      <c r="A225" s="12"/>
      <c r="B225" s="13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</row>
    <row r="226" spans="1:42" ht="13" x14ac:dyDescent="0.15">
      <c r="A226" s="12"/>
      <c r="B226" s="13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</row>
    <row r="227" spans="1:42" ht="13" x14ac:dyDescent="0.15">
      <c r="A227" s="12"/>
      <c r="B227" s="13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</row>
    <row r="228" spans="1:42" ht="13" x14ac:dyDescent="0.15">
      <c r="A228" s="12"/>
      <c r="B228" s="13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</row>
    <row r="229" spans="1:42" ht="13" x14ac:dyDescent="0.15">
      <c r="A229" s="12"/>
      <c r="B229" s="13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</row>
    <row r="230" spans="1:42" ht="13" x14ac:dyDescent="0.15">
      <c r="A230" s="12"/>
      <c r="B230" s="13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</row>
    <row r="231" spans="1:42" ht="13" x14ac:dyDescent="0.15">
      <c r="A231" s="12"/>
      <c r="B231" s="13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</row>
    <row r="232" spans="1:42" ht="13" x14ac:dyDescent="0.15">
      <c r="A232" s="12"/>
      <c r="B232" s="13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</row>
    <row r="233" spans="1:42" ht="13" x14ac:dyDescent="0.15">
      <c r="A233" s="12"/>
      <c r="B233" s="13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</row>
    <row r="234" spans="1:42" ht="13" x14ac:dyDescent="0.15">
      <c r="A234" s="12"/>
      <c r="B234" s="13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</row>
    <row r="235" spans="1:42" ht="13" x14ac:dyDescent="0.15">
      <c r="A235" s="12"/>
      <c r="B235" s="13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</row>
    <row r="236" spans="1:42" ht="13" x14ac:dyDescent="0.15">
      <c r="A236" s="12"/>
      <c r="B236" s="13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</row>
    <row r="237" spans="1:42" ht="13" x14ac:dyDescent="0.15">
      <c r="A237" s="12"/>
      <c r="B237" s="13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</row>
    <row r="238" spans="1:42" ht="13" x14ac:dyDescent="0.15">
      <c r="A238" s="12"/>
      <c r="B238" s="13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</row>
    <row r="239" spans="1:42" ht="13" x14ac:dyDescent="0.15">
      <c r="A239" s="12"/>
      <c r="B239" s="13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</row>
    <row r="240" spans="1:42" ht="13" x14ac:dyDescent="0.15">
      <c r="A240" s="12"/>
      <c r="B240" s="13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</row>
    <row r="241" spans="1:42" ht="13" x14ac:dyDescent="0.15">
      <c r="A241" s="12"/>
      <c r="B241" s="13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</row>
    <row r="242" spans="1:42" ht="13" x14ac:dyDescent="0.15">
      <c r="A242" s="12"/>
      <c r="B242" s="13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</row>
    <row r="243" spans="1:42" ht="13" x14ac:dyDescent="0.15">
      <c r="A243" s="12"/>
      <c r="B243" s="13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</row>
    <row r="244" spans="1:42" ht="13" x14ac:dyDescent="0.15">
      <c r="A244" s="12"/>
      <c r="B244" s="13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</row>
    <row r="245" spans="1:42" ht="13" x14ac:dyDescent="0.15">
      <c r="A245" s="12"/>
      <c r="B245" s="13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</row>
    <row r="246" spans="1:42" ht="13" x14ac:dyDescent="0.15">
      <c r="A246" s="12"/>
      <c r="B246" s="13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</row>
    <row r="247" spans="1:42" ht="13" x14ac:dyDescent="0.15">
      <c r="A247" s="12"/>
      <c r="B247" s="13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</row>
    <row r="248" spans="1:42" ht="13" x14ac:dyDescent="0.15">
      <c r="A248" s="12"/>
      <c r="B248" s="13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</row>
    <row r="249" spans="1:42" ht="13" x14ac:dyDescent="0.15">
      <c r="A249" s="12"/>
      <c r="B249" s="13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</row>
    <row r="250" spans="1:42" ht="13" x14ac:dyDescent="0.15">
      <c r="A250" s="12"/>
      <c r="B250" s="13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</row>
    <row r="251" spans="1:42" ht="13" x14ac:dyDescent="0.15">
      <c r="A251" s="12"/>
      <c r="B251" s="13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</row>
    <row r="252" spans="1:42" ht="13" x14ac:dyDescent="0.15">
      <c r="A252" s="12"/>
      <c r="B252" s="13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</row>
    <row r="253" spans="1:42" ht="13" x14ac:dyDescent="0.15">
      <c r="A253" s="12"/>
      <c r="B253" s="13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</row>
    <row r="254" spans="1:42" ht="13" x14ac:dyDescent="0.15">
      <c r="A254" s="12"/>
      <c r="B254" s="13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</row>
    <row r="255" spans="1:42" ht="13" x14ac:dyDescent="0.15">
      <c r="A255" s="12"/>
      <c r="B255" s="13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</row>
    <row r="256" spans="1:42" ht="13" x14ac:dyDescent="0.15">
      <c r="A256" s="12"/>
      <c r="B256" s="13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</row>
    <row r="257" spans="1:42" ht="13" x14ac:dyDescent="0.15">
      <c r="A257" s="12"/>
      <c r="B257" s="13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</row>
    <row r="258" spans="1:42" ht="13" x14ac:dyDescent="0.15">
      <c r="A258" s="12"/>
      <c r="B258" s="13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</row>
    <row r="259" spans="1:42" ht="13" x14ac:dyDescent="0.15">
      <c r="A259" s="12"/>
      <c r="B259" s="13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</row>
    <row r="260" spans="1:42" ht="13" x14ac:dyDescent="0.15">
      <c r="A260" s="12"/>
      <c r="B260" s="13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</row>
    <row r="261" spans="1:42" ht="13" x14ac:dyDescent="0.15">
      <c r="A261" s="12"/>
      <c r="B261" s="13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</row>
    <row r="262" spans="1:42" ht="13" x14ac:dyDescent="0.15">
      <c r="A262" s="12"/>
      <c r="B262" s="13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</row>
    <row r="263" spans="1:42" ht="13" x14ac:dyDescent="0.15">
      <c r="A263" s="12"/>
      <c r="B263" s="13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</row>
    <row r="264" spans="1:42" ht="13" x14ac:dyDescent="0.15">
      <c r="A264" s="12"/>
      <c r="B264" s="13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</row>
    <row r="265" spans="1:42" ht="13" x14ac:dyDescent="0.15">
      <c r="A265" s="12"/>
      <c r="B265" s="13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</row>
    <row r="266" spans="1:42" ht="13" x14ac:dyDescent="0.15">
      <c r="A266" s="12"/>
      <c r="B266" s="13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</row>
    <row r="267" spans="1:42" ht="13" x14ac:dyDescent="0.15">
      <c r="A267" s="12"/>
      <c r="B267" s="13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</row>
    <row r="268" spans="1:42" ht="13" x14ac:dyDescent="0.15">
      <c r="A268" s="12"/>
      <c r="B268" s="13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</row>
    <row r="269" spans="1:42" ht="13" x14ac:dyDescent="0.15">
      <c r="A269" s="12"/>
      <c r="B269" s="13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</row>
    <row r="270" spans="1:42" ht="13" x14ac:dyDescent="0.15">
      <c r="A270" s="12"/>
      <c r="B270" s="13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</row>
    <row r="271" spans="1:42" ht="13" x14ac:dyDescent="0.15">
      <c r="A271" s="12"/>
      <c r="B271" s="13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</row>
    <row r="272" spans="1:42" ht="13" x14ac:dyDescent="0.15">
      <c r="A272" s="12"/>
      <c r="B272" s="13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</row>
    <row r="273" spans="1:42" ht="13" x14ac:dyDescent="0.15">
      <c r="A273" s="12"/>
      <c r="B273" s="13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</row>
    <row r="274" spans="1:42" ht="13" x14ac:dyDescent="0.15">
      <c r="A274" s="12"/>
      <c r="B274" s="13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</row>
    <row r="275" spans="1:42" ht="13" x14ac:dyDescent="0.15">
      <c r="A275" s="12"/>
      <c r="B275" s="13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</row>
    <row r="276" spans="1:42" ht="13" x14ac:dyDescent="0.15">
      <c r="A276" s="12"/>
      <c r="B276" s="13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</row>
    <row r="277" spans="1:42" ht="13" x14ac:dyDescent="0.15">
      <c r="A277" s="12"/>
      <c r="B277" s="13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</row>
    <row r="278" spans="1:42" ht="13" x14ac:dyDescent="0.15">
      <c r="A278" s="12"/>
      <c r="B278" s="13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</row>
    <row r="279" spans="1:42" ht="13" x14ac:dyDescent="0.15">
      <c r="A279" s="12"/>
      <c r="B279" s="13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</row>
    <row r="280" spans="1:42" ht="13" x14ac:dyDescent="0.15">
      <c r="A280" s="12"/>
      <c r="B280" s="13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</row>
    <row r="281" spans="1:42" ht="13" x14ac:dyDescent="0.15">
      <c r="A281" s="12"/>
      <c r="B281" s="13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</row>
    <row r="282" spans="1:42" ht="13" x14ac:dyDescent="0.15">
      <c r="A282" s="12"/>
      <c r="B282" s="13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</row>
    <row r="283" spans="1:42" ht="13" x14ac:dyDescent="0.15">
      <c r="A283" s="12"/>
      <c r="B283" s="13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</row>
    <row r="284" spans="1:42" ht="13" x14ac:dyDescent="0.15">
      <c r="A284" s="12"/>
      <c r="B284" s="13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</row>
    <row r="285" spans="1:42" ht="13" x14ac:dyDescent="0.15">
      <c r="A285" s="12"/>
      <c r="B285" s="13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</row>
    <row r="286" spans="1:42" ht="13" x14ac:dyDescent="0.15">
      <c r="A286" s="12"/>
      <c r="B286" s="13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</row>
    <row r="287" spans="1:42" ht="13" x14ac:dyDescent="0.15">
      <c r="A287" s="12"/>
      <c r="B287" s="13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</row>
    <row r="288" spans="1:42" ht="13" x14ac:dyDescent="0.15">
      <c r="A288" s="12"/>
      <c r="B288" s="13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</row>
    <row r="289" spans="1:42" ht="13" x14ac:dyDescent="0.15">
      <c r="A289" s="12"/>
      <c r="B289" s="13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</row>
    <row r="290" spans="1:42" ht="13" x14ac:dyDescent="0.15">
      <c r="A290" s="12"/>
      <c r="B290" s="13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</row>
    <row r="291" spans="1:42" ht="13" x14ac:dyDescent="0.15">
      <c r="A291" s="12"/>
      <c r="B291" s="13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</row>
    <row r="292" spans="1:42" ht="13" x14ac:dyDescent="0.15">
      <c r="A292" s="12"/>
      <c r="B292" s="13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</row>
    <row r="293" spans="1:42" ht="13" x14ac:dyDescent="0.15">
      <c r="A293" s="12"/>
      <c r="B293" s="13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</row>
    <row r="294" spans="1:42" ht="13" x14ac:dyDescent="0.15">
      <c r="A294" s="12"/>
      <c r="B294" s="13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</row>
    <row r="295" spans="1:42" ht="13" x14ac:dyDescent="0.15">
      <c r="A295" s="12"/>
      <c r="B295" s="13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</row>
    <row r="296" spans="1:42" ht="13" x14ac:dyDescent="0.15">
      <c r="A296" s="12"/>
      <c r="B296" s="13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</row>
    <row r="297" spans="1:42" ht="13" x14ac:dyDescent="0.15">
      <c r="A297" s="12"/>
      <c r="B297" s="13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</row>
    <row r="298" spans="1:42" ht="13" x14ac:dyDescent="0.15">
      <c r="A298" s="12"/>
      <c r="B298" s="13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</row>
    <row r="299" spans="1:42" ht="13" x14ac:dyDescent="0.15">
      <c r="A299" s="12"/>
      <c r="B299" s="13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</row>
    <row r="300" spans="1:42" ht="13" x14ac:dyDescent="0.15">
      <c r="A300" s="12"/>
      <c r="B300" s="13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</row>
    <row r="301" spans="1:42" ht="13" x14ac:dyDescent="0.15">
      <c r="A301" s="12"/>
      <c r="B301" s="13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</row>
    <row r="302" spans="1:42" ht="13" x14ac:dyDescent="0.15">
      <c r="A302" s="12"/>
      <c r="B302" s="13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</row>
    <row r="303" spans="1:42" ht="13" x14ac:dyDescent="0.15">
      <c r="A303" s="12"/>
      <c r="B303" s="13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</row>
    <row r="304" spans="1:42" ht="13" x14ac:dyDescent="0.15">
      <c r="A304" s="12"/>
      <c r="B304" s="13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</row>
    <row r="305" spans="1:42" ht="13" x14ac:dyDescent="0.15">
      <c r="A305" s="12"/>
      <c r="B305" s="13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</row>
    <row r="306" spans="1:42" ht="13" x14ac:dyDescent="0.15">
      <c r="A306" s="12"/>
      <c r="B306" s="13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</row>
    <row r="307" spans="1:42" ht="13" x14ac:dyDescent="0.15">
      <c r="A307" s="12"/>
      <c r="B307" s="13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</row>
    <row r="308" spans="1:42" ht="13" x14ac:dyDescent="0.15">
      <c r="A308" s="12"/>
      <c r="B308" s="13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</row>
    <row r="309" spans="1:42" ht="13" x14ac:dyDescent="0.15">
      <c r="A309" s="12"/>
      <c r="B309" s="13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</row>
    <row r="310" spans="1:42" ht="13" x14ac:dyDescent="0.15">
      <c r="A310" s="12"/>
      <c r="B310" s="13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</row>
    <row r="311" spans="1:42" ht="13" x14ac:dyDescent="0.15">
      <c r="A311" s="12"/>
      <c r="B311" s="13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</row>
    <row r="312" spans="1:42" ht="13" x14ac:dyDescent="0.15">
      <c r="A312" s="12"/>
      <c r="B312" s="13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</row>
    <row r="313" spans="1:42" ht="13" x14ac:dyDescent="0.15">
      <c r="A313" s="12"/>
      <c r="B313" s="13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</row>
    <row r="314" spans="1:42" ht="13" x14ac:dyDescent="0.15">
      <c r="A314" s="12"/>
      <c r="B314" s="13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</row>
    <row r="315" spans="1:42" ht="13" x14ac:dyDescent="0.15">
      <c r="A315" s="12"/>
      <c r="B315" s="13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</row>
    <row r="316" spans="1:42" ht="13" x14ac:dyDescent="0.15">
      <c r="A316" s="12"/>
      <c r="B316" s="13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</row>
    <row r="317" spans="1:42" ht="13" x14ac:dyDescent="0.15">
      <c r="A317" s="12"/>
      <c r="B317" s="13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</row>
    <row r="318" spans="1:42" ht="13" x14ac:dyDescent="0.15">
      <c r="A318" s="12"/>
      <c r="B318" s="13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</row>
    <row r="319" spans="1:42" ht="13" x14ac:dyDescent="0.15">
      <c r="A319" s="12"/>
      <c r="B319" s="13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</row>
    <row r="320" spans="1:42" ht="13" x14ac:dyDescent="0.15">
      <c r="A320" s="12"/>
      <c r="B320" s="13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</row>
    <row r="321" spans="1:42" ht="13" x14ac:dyDescent="0.15">
      <c r="A321" s="12"/>
      <c r="B321" s="13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</row>
    <row r="322" spans="1:42" ht="13" x14ac:dyDescent="0.15">
      <c r="A322" s="12"/>
      <c r="B322" s="13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</row>
    <row r="323" spans="1:42" ht="13" x14ac:dyDescent="0.15">
      <c r="A323" s="12"/>
      <c r="B323" s="13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</row>
    <row r="324" spans="1:42" ht="13" x14ac:dyDescent="0.15">
      <c r="A324" s="12"/>
      <c r="B324" s="13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</row>
    <row r="325" spans="1:42" ht="13" x14ac:dyDescent="0.15">
      <c r="A325" s="12"/>
      <c r="B325" s="13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</row>
    <row r="326" spans="1:42" ht="13" x14ac:dyDescent="0.15">
      <c r="A326" s="12"/>
      <c r="B326" s="13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</row>
    <row r="327" spans="1:42" ht="13" x14ac:dyDescent="0.15">
      <c r="A327" s="12"/>
      <c r="B327" s="13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</row>
    <row r="328" spans="1:42" ht="13" x14ac:dyDescent="0.15">
      <c r="A328" s="12"/>
      <c r="B328" s="13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</row>
    <row r="329" spans="1:42" ht="13" x14ac:dyDescent="0.15">
      <c r="A329" s="12"/>
      <c r="B329" s="13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</row>
    <row r="330" spans="1:42" ht="13" x14ac:dyDescent="0.15">
      <c r="A330" s="12"/>
      <c r="B330" s="13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</row>
    <row r="331" spans="1:42" ht="13" x14ac:dyDescent="0.15">
      <c r="A331" s="12"/>
      <c r="B331" s="13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</row>
    <row r="332" spans="1:42" ht="13" x14ac:dyDescent="0.15">
      <c r="A332" s="12"/>
      <c r="B332" s="13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</row>
    <row r="333" spans="1:42" ht="13" x14ac:dyDescent="0.15">
      <c r="A333" s="12"/>
      <c r="B333" s="13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</row>
    <row r="334" spans="1:42" ht="13" x14ac:dyDescent="0.15">
      <c r="A334" s="12"/>
      <c r="B334" s="13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</row>
    <row r="335" spans="1:42" ht="13" x14ac:dyDescent="0.15">
      <c r="A335" s="12"/>
      <c r="B335" s="13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</row>
    <row r="336" spans="1:42" ht="13" x14ac:dyDescent="0.15">
      <c r="A336" s="12"/>
      <c r="B336" s="13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</row>
    <row r="337" spans="1:42" ht="13" x14ac:dyDescent="0.15">
      <c r="A337" s="12"/>
      <c r="B337" s="13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</row>
    <row r="338" spans="1:42" ht="13" x14ac:dyDescent="0.15">
      <c r="A338" s="12"/>
      <c r="B338" s="13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</row>
    <row r="339" spans="1:42" ht="13" x14ac:dyDescent="0.15">
      <c r="A339" s="12"/>
      <c r="B339" s="13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</row>
    <row r="340" spans="1:42" ht="13" x14ac:dyDescent="0.15">
      <c r="A340" s="12"/>
      <c r="B340" s="13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</row>
    <row r="341" spans="1:42" ht="13" x14ac:dyDescent="0.15">
      <c r="A341" s="12"/>
      <c r="B341" s="13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</row>
    <row r="342" spans="1:42" ht="13" x14ac:dyDescent="0.15">
      <c r="A342" s="12"/>
      <c r="B342" s="13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</row>
    <row r="343" spans="1:42" ht="13" x14ac:dyDescent="0.15">
      <c r="A343" s="12"/>
      <c r="B343" s="13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</row>
    <row r="344" spans="1:42" ht="13" x14ac:dyDescent="0.15">
      <c r="A344" s="12"/>
      <c r="B344" s="13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</row>
    <row r="345" spans="1:42" ht="13" x14ac:dyDescent="0.15">
      <c r="A345" s="12"/>
      <c r="B345" s="13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</row>
    <row r="346" spans="1:42" ht="13" x14ac:dyDescent="0.15">
      <c r="A346" s="12"/>
      <c r="B346" s="13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</row>
    <row r="347" spans="1:42" ht="13" x14ac:dyDescent="0.15">
      <c r="A347" s="12"/>
      <c r="B347" s="13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</row>
    <row r="348" spans="1:42" ht="13" x14ac:dyDescent="0.15">
      <c r="A348" s="12"/>
      <c r="B348" s="13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</row>
    <row r="349" spans="1:42" ht="13" x14ac:dyDescent="0.15">
      <c r="A349" s="12"/>
      <c r="B349" s="13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</row>
    <row r="350" spans="1:42" ht="13" x14ac:dyDescent="0.15">
      <c r="A350" s="12"/>
      <c r="B350" s="13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</row>
    <row r="351" spans="1:42" ht="13" x14ac:dyDescent="0.15">
      <c r="A351" s="12"/>
      <c r="B351" s="13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</row>
    <row r="352" spans="1:42" ht="13" x14ac:dyDescent="0.15">
      <c r="A352" s="12"/>
      <c r="B352" s="13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</row>
    <row r="353" spans="1:42" ht="13" x14ac:dyDescent="0.15">
      <c r="A353" s="12"/>
      <c r="B353" s="13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</row>
    <row r="354" spans="1:42" ht="13" x14ac:dyDescent="0.15">
      <c r="A354" s="12"/>
      <c r="B354" s="13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</row>
    <row r="355" spans="1:42" ht="13" x14ac:dyDescent="0.15">
      <c r="A355" s="12"/>
      <c r="B355" s="13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</row>
    <row r="356" spans="1:42" ht="13" x14ac:dyDescent="0.15">
      <c r="A356" s="12"/>
      <c r="B356" s="13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</row>
    <row r="357" spans="1:42" ht="13" x14ac:dyDescent="0.15">
      <c r="A357" s="12"/>
      <c r="B357" s="13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</row>
    <row r="358" spans="1:42" ht="13" x14ac:dyDescent="0.15">
      <c r="A358" s="12"/>
      <c r="B358" s="13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</row>
    <row r="359" spans="1:42" ht="13" x14ac:dyDescent="0.15">
      <c r="A359" s="12"/>
      <c r="B359" s="13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</row>
    <row r="360" spans="1:42" ht="13" x14ac:dyDescent="0.15">
      <c r="A360" s="12"/>
      <c r="B360" s="13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</row>
    <row r="361" spans="1:42" ht="13" x14ac:dyDescent="0.15">
      <c r="A361" s="12"/>
      <c r="B361" s="13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</row>
    <row r="362" spans="1:42" ht="13" x14ac:dyDescent="0.15">
      <c r="A362" s="12"/>
      <c r="B362" s="13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</row>
    <row r="363" spans="1:42" ht="13" x14ac:dyDescent="0.15">
      <c r="A363" s="12"/>
      <c r="B363" s="13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</row>
    <row r="364" spans="1:42" ht="13" x14ac:dyDescent="0.15">
      <c r="A364" s="12"/>
      <c r="B364" s="13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</row>
    <row r="365" spans="1:42" ht="13" x14ac:dyDescent="0.15">
      <c r="A365" s="12"/>
      <c r="B365" s="13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</row>
    <row r="366" spans="1:42" ht="13" x14ac:dyDescent="0.15">
      <c r="A366" s="12"/>
      <c r="B366" s="13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</row>
    <row r="367" spans="1:42" ht="13" x14ac:dyDescent="0.15">
      <c r="A367" s="12"/>
      <c r="B367" s="13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</row>
    <row r="368" spans="1:42" ht="13" x14ac:dyDescent="0.15">
      <c r="A368" s="12"/>
      <c r="B368" s="13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</row>
    <row r="369" spans="1:42" ht="13" x14ac:dyDescent="0.15">
      <c r="A369" s="12"/>
      <c r="B369" s="13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</row>
    <row r="370" spans="1:42" ht="13" x14ac:dyDescent="0.15">
      <c r="A370" s="12"/>
      <c r="B370" s="13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</row>
    <row r="371" spans="1:42" ht="13" x14ac:dyDescent="0.15">
      <c r="A371" s="12"/>
      <c r="B371" s="13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</row>
    <row r="372" spans="1:42" ht="13" x14ac:dyDescent="0.15">
      <c r="A372" s="12"/>
      <c r="B372" s="13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</row>
    <row r="373" spans="1:42" ht="13" x14ac:dyDescent="0.15">
      <c r="A373" s="12"/>
      <c r="B373" s="13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</row>
    <row r="374" spans="1:42" ht="13" x14ac:dyDescent="0.15">
      <c r="A374" s="12"/>
      <c r="B374" s="13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</row>
    <row r="375" spans="1:42" ht="13" x14ac:dyDescent="0.15">
      <c r="A375" s="12"/>
      <c r="B375" s="13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</row>
    <row r="376" spans="1:42" ht="13" x14ac:dyDescent="0.15">
      <c r="A376" s="12"/>
      <c r="B376" s="13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</row>
    <row r="377" spans="1:42" ht="13" x14ac:dyDescent="0.15">
      <c r="A377" s="12"/>
      <c r="B377" s="13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</row>
    <row r="378" spans="1:42" ht="13" x14ac:dyDescent="0.15">
      <c r="A378" s="12"/>
      <c r="B378" s="13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</row>
    <row r="379" spans="1:42" ht="13" x14ac:dyDescent="0.15">
      <c r="A379" s="12"/>
      <c r="B379" s="13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</row>
    <row r="380" spans="1:42" ht="13" x14ac:dyDescent="0.15">
      <c r="A380" s="12"/>
      <c r="B380" s="13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</row>
    <row r="381" spans="1:42" ht="13" x14ac:dyDescent="0.15">
      <c r="A381" s="12"/>
      <c r="B381" s="13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</row>
    <row r="382" spans="1:42" ht="13" x14ac:dyDescent="0.15">
      <c r="A382" s="12"/>
      <c r="B382" s="13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</row>
    <row r="383" spans="1:42" ht="13" x14ac:dyDescent="0.15">
      <c r="A383" s="12"/>
      <c r="B383" s="13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</row>
    <row r="384" spans="1:42" ht="13" x14ac:dyDescent="0.15">
      <c r="A384" s="12"/>
      <c r="B384" s="13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</row>
    <row r="385" spans="1:42" ht="13" x14ac:dyDescent="0.15">
      <c r="A385" s="12"/>
      <c r="B385" s="13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</row>
    <row r="386" spans="1:42" ht="13" x14ac:dyDescent="0.15">
      <c r="A386" s="12"/>
      <c r="B386" s="13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</row>
    <row r="387" spans="1:42" ht="13" x14ac:dyDescent="0.15">
      <c r="A387" s="12"/>
      <c r="B387" s="13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</row>
    <row r="388" spans="1:42" ht="13" x14ac:dyDescent="0.15">
      <c r="A388" s="12"/>
      <c r="B388" s="13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</row>
    <row r="389" spans="1:42" ht="13" x14ac:dyDescent="0.15">
      <c r="A389" s="12"/>
      <c r="B389" s="13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</row>
    <row r="390" spans="1:42" ht="13" x14ac:dyDescent="0.15">
      <c r="A390" s="12"/>
      <c r="B390" s="13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</row>
    <row r="391" spans="1:42" ht="13" x14ac:dyDescent="0.15">
      <c r="A391" s="12"/>
      <c r="B391" s="13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</row>
    <row r="392" spans="1:42" ht="13" x14ac:dyDescent="0.15">
      <c r="A392" s="12"/>
      <c r="B392" s="13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</row>
    <row r="393" spans="1:42" ht="13" x14ac:dyDescent="0.15">
      <c r="A393" s="12"/>
      <c r="B393" s="13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</row>
    <row r="394" spans="1:42" ht="13" x14ac:dyDescent="0.15">
      <c r="A394" s="12"/>
      <c r="B394" s="13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</row>
    <row r="395" spans="1:42" ht="13" x14ac:dyDescent="0.15">
      <c r="A395" s="12"/>
      <c r="B395" s="13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</row>
    <row r="396" spans="1:42" ht="13" x14ac:dyDescent="0.15">
      <c r="A396" s="12"/>
      <c r="B396" s="13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  <c r="AO396" s="14"/>
      <c r="AP396" s="14"/>
    </row>
    <row r="397" spans="1:42" ht="13" x14ac:dyDescent="0.15">
      <c r="A397" s="12"/>
      <c r="B397" s="13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</row>
    <row r="398" spans="1:42" ht="13" x14ac:dyDescent="0.15">
      <c r="A398" s="12"/>
      <c r="B398" s="13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</row>
    <row r="399" spans="1:42" ht="13" x14ac:dyDescent="0.15">
      <c r="A399" s="12"/>
      <c r="B399" s="13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  <c r="AO399" s="14"/>
      <c r="AP399" s="14"/>
    </row>
    <row r="400" spans="1:42" ht="13" x14ac:dyDescent="0.15">
      <c r="A400" s="12"/>
      <c r="B400" s="13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  <c r="AO400" s="14"/>
      <c r="AP400" s="14"/>
    </row>
    <row r="401" spans="1:42" ht="13" x14ac:dyDescent="0.15">
      <c r="A401" s="12"/>
      <c r="B401" s="13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  <c r="AO401" s="14"/>
      <c r="AP401" s="14"/>
    </row>
    <row r="402" spans="1:42" ht="13" x14ac:dyDescent="0.15">
      <c r="A402" s="12"/>
      <c r="B402" s="13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  <c r="AO402" s="14"/>
      <c r="AP402" s="14"/>
    </row>
    <row r="403" spans="1:42" ht="13" x14ac:dyDescent="0.15">
      <c r="A403" s="12"/>
      <c r="B403" s="13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</row>
    <row r="404" spans="1:42" ht="13" x14ac:dyDescent="0.15">
      <c r="A404" s="12"/>
      <c r="B404" s="13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</row>
    <row r="405" spans="1:42" ht="13" x14ac:dyDescent="0.15">
      <c r="A405" s="12"/>
      <c r="B405" s="13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</row>
    <row r="406" spans="1:42" ht="13" x14ac:dyDescent="0.15">
      <c r="A406" s="12"/>
      <c r="B406" s="13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</row>
    <row r="407" spans="1:42" ht="13" x14ac:dyDescent="0.15">
      <c r="A407" s="12"/>
      <c r="B407" s="13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</row>
    <row r="408" spans="1:42" ht="13" x14ac:dyDescent="0.15">
      <c r="A408" s="12"/>
      <c r="B408" s="13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</row>
    <row r="409" spans="1:42" ht="13" x14ac:dyDescent="0.15">
      <c r="A409" s="12"/>
      <c r="B409" s="13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</row>
    <row r="410" spans="1:42" ht="13" x14ac:dyDescent="0.15">
      <c r="A410" s="12"/>
      <c r="B410" s="13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</row>
    <row r="411" spans="1:42" ht="13" x14ac:dyDescent="0.15">
      <c r="A411" s="12"/>
      <c r="B411" s="13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</row>
    <row r="412" spans="1:42" ht="13" x14ac:dyDescent="0.15">
      <c r="A412" s="12"/>
      <c r="B412" s="13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</row>
    <row r="413" spans="1:42" ht="13" x14ac:dyDescent="0.15">
      <c r="A413" s="12"/>
      <c r="B413" s="13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</row>
    <row r="414" spans="1:42" ht="13" x14ac:dyDescent="0.15">
      <c r="A414" s="12"/>
      <c r="B414" s="13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</row>
    <row r="415" spans="1:42" ht="13" x14ac:dyDescent="0.15">
      <c r="A415" s="12"/>
      <c r="B415" s="13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</row>
    <row r="416" spans="1:42" ht="13" x14ac:dyDescent="0.15">
      <c r="A416" s="12"/>
      <c r="B416" s="13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</row>
    <row r="417" spans="1:42" ht="13" x14ac:dyDescent="0.15">
      <c r="A417" s="12"/>
      <c r="B417" s="13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</row>
    <row r="418" spans="1:42" ht="13" x14ac:dyDescent="0.15">
      <c r="A418" s="12"/>
      <c r="B418" s="13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</row>
    <row r="419" spans="1:42" ht="13" x14ac:dyDescent="0.15">
      <c r="A419" s="12"/>
      <c r="B419" s="13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</row>
    <row r="420" spans="1:42" ht="13" x14ac:dyDescent="0.15">
      <c r="A420" s="12"/>
      <c r="B420" s="13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</row>
    <row r="421" spans="1:42" ht="13" x14ac:dyDescent="0.15">
      <c r="A421" s="12"/>
      <c r="B421" s="13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</row>
    <row r="422" spans="1:42" ht="13" x14ac:dyDescent="0.15">
      <c r="A422" s="12"/>
      <c r="B422" s="13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</row>
    <row r="423" spans="1:42" ht="13" x14ac:dyDescent="0.15">
      <c r="A423" s="12"/>
      <c r="B423" s="13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</row>
    <row r="424" spans="1:42" ht="13" x14ac:dyDescent="0.15">
      <c r="A424" s="12"/>
      <c r="B424" s="13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</row>
    <row r="425" spans="1:42" ht="13" x14ac:dyDescent="0.15">
      <c r="A425" s="12"/>
      <c r="B425" s="13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</row>
    <row r="426" spans="1:42" ht="13" x14ac:dyDescent="0.15">
      <c r="A426" s="12"/>
      <c r="B426" s="13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</row>
    <row r="427" spans="1:42" ht="13" x14ac:dyDescent="0.15">
      <c r="A427" s="12"/>
      <c r="B427" s="13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</row>
    <row r="428" spans="1:42" ht="13" x14ac:dyDescent="0.15">
      <c r="A428" s="12"/>
      <c r="B428" s="13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</row>
    <row r="429" spans="1:42" ht="13" x14ac:dyDescent="0.15">
      <c r="A429" s="12"/>
      <c r="B429" s="13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4"/>
      <c r="AP429" s="14"/>
    </row>
    <row r="430" spans="1:42" ht="13" x14ac:dyDescent="0.15">
      <c r="A430" s="12"/>
      <c r="B430" s="13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</row>
    <row r="431" spans="1:42" ht="13" x14ac:dyDescent="0.15">
      <c r="A431" s="12"/>
      <c r="B431" s="13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4"/>
      <c r="AP431" s="14"/>
    </row>
    <row r="432" spans="1:42" ht="13" x14ac:dyDescent="0.15">
      <c r="A432" s="12"/>
      <c r="B432" s="13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  <c r="AO432" s="14"/>
      <c r="AP432" s="14"/>
    </row>
    <row r="433" spans="1:42" ht="13" x14ac:dyDescent="0.15">
      <c r="A433" s="12"/>
      <c r="B433" s="13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4"/>
      <c r="AP433" s="14"/>
    </row>
    <row r="434" spans="1:42" ht="13" x14ac:dyDescent="0.15">
      <c r="A434" s="12"/>
      <c r="B434" s="13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</row>
    <row r="435" spans="1:42" ht="13" x14ac:dyDescent="0.15">
      <c r="A435" s="12"/>
      <c r="B435" s="13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  <c r="AO435" s="14"/>
      <c r="AP435" s="14"/>
    </row>
    <row r="436" spans="1:42" ht="13" x14ac:dyDescent="0.15">
      <c r="A436" s="12"/>
      <c r="B436" s="13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</row>
    <row r="437" spans="1:42" ht="13" x14ac:dyDescent="0.15">
      <c r="A437" s="12"/>
      <c r="B437" s="13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</row>
    <row r="438" spans="1:42" ht="13" x14ac:dyDescent="0.15">
      <c r="A438" s="12"/>
      <c r="B438" s="13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4"/>
      <c r="AP438" s="14"/>
    </row>
    <row r="439" spans="1:42" ht="13" x14ac:dyDescent="0.15">
      <c r="A439" s="12"/>
      <c r="B439" s="13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</row>
    <row r="440" spans="1:42" ht="13" x14ac:dyDescent="0.15">
      <c r="A440" s="12"/>
      <c r="B440" s="13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</row>
    <row r="441" spans="1:42" ht="13" x14ac:dyDescent="0.15">
      <c r="A441" s="12"/>
      <c r="B441" s="13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</row>
    <row r="442" spans="1:42" ht="13" x14ac:dyDescent="0.15">
      <c r="A442" s="12"/>
      <c r="B442" s="13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</row>
    <row r="443" spans="1:42" ht="13" x14ac:dyDescent="0.15">
      <c r="A443" s="12"/>
      <c r="B443" s="13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</row>
    <row r="444" spans="1:42" ht="13" x14ac:dyDescent="0.15">
      <c r="A444" s="12"/>
      <c r="B444" s="13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</row>
    <row r="445" spans="1:42" ht="13" x14ac:dyDescent="0.15">
      <c r="A445" s="12"/>
      <c r="B445" s="13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</row>
    <row r="446" spans="1:42" ht="13" x14ac:dyDescent="0.15">
      <c r="A446" s="12"/>
      <c r="B446" s="13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</row>
    <row r="447" spans="1:42" ht="13" x14ac:dyDescent="0.15">
      <c r="A447" s="12"/>
      <c r="B447" s="13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4"/>
      <c r="AP447" s="14"/>
    </row>
    <row r="448" spans="1:42" ht="13" x14ac:dyDescent="0.15">
      <c r="A448" s="12"/>
      <c r="B448" s="13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</row>
    <row r="449" spans="1:42" ht="13" x14ac:dyDescent="0.15">
      <c r="A449" s="12"/>
      <c r="B449" s="13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</row>
    <row r="450" spans="1:42" ht="13" x14ac:dyDescent="0.15">
      <c r="A450" s="12"/>
      <c r="B450" s="13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</row>
    <row r="451" spans="1:42" ht="13" x14ac:dyDescent="0.15">
      <c r="A451" s="12"/>
      <c r="B451" s="13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</row>
    <row r="452" spans="1:42" ht="13" x14ac:dyDescent="0.15">
      <c r="A452" s="12"/>
      <c r="B452" s="13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</row>
    <row r="453" spans="1:42" ht="13" x14ac:dyDescent="0.15">
      <c r="A453" s="12"/>
      <c r="B453" s="13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4"/>
      <c r="AP453" s="14"/>
    </row>
    <row r="454" spans="1:42" ht="13" x14ac:dyDescent="0.15">
      <c r="A454" s="12"/>
      <c r="B454" s="13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</row>
    <row r="455" spans="1:42" ht="13" x14ac:dyDescent="0.15">
      <c r="A455" s="12"/>
      <c r="B455" s="13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</row>
    <row r="456" spans="1:42" ht="13" x14ac:dyDescent="0.15">
      <c r="A456" s="12"/>
      <c r="B456" s="13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</row>
    <row r="457" spans="1:42" ht="13" x14ac:dyDescent="0.15">
      <c r="A457" s="12"/>
      <c r="B457" s="13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</row>
    <row r="458" spans="1:42" ht="13" x14ac:dyDescent="0.15">
      <c r="A458" s="12"/>
      <c r="B458" s="13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</row>
    <row r="459" spans="1:42" ht="13" x14ac:dyDescent="0.15">
      <c r="A459" s="12"/>
      <c r="B459" s="13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</row>
    <row r="460" spans="1:42" ht="13" x14ac:dyDescent="0.15">
      <c r="A460" s="12"/>
      <c r="B460" s="13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  <c r="AO460" s="14"/>
      <c r="AP460" s="14"/>
    </row>
    <row r="461" spans="1:42" ht="13" x14ac:dyDescent="0.15">
      <c r="A461" s="12"/>
      <c r="B461" s="13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</row>
    <row r="462" spans="1:42" ht="13" x14ac:dyDescent="0.15">
      <c r="A462" s="12"/>
      <c r="B462" s="13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</row>
    <row r="463" spans="1:42" ht="13" x14ac:dyDescent="0.15">
      <c r="A463" s="12"/>
      <c r="B463" s="13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</row>
    <row r="464" spans="1:42" ht="13" x14ac:dyDescent="0.15">
      <c r="A464" s="12"/>
      <c r="B464" s="13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</row>
    <row r="465" spans="1:42" ht="13" x14ac:dyDescent="0.15">
      <c r="A465" s="12"/>
      <c r="B465" s="13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</row>
    <row r="466" spans="1:42" ht="13" x14ac:dyDescent="0.15">
      <c r="A466" s="12"/>
      <c r="B466" s="13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</row>
    <row r="467" spans="1:42" ht="13" x14ac:dyDescent="0.15">
      <c r="A467" s="12"/>
      <c r="B467" s="13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</row>
    <row r="468" spans="1:42" ht="13" x14ac:dyDescent="0.15">
      <c r="A468" s="12"/>
      <c r="B468" s="13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  <c r="AO468" s="14"/>
      <c r="AP468" s="14"/>
    </row>
    <row r="469" spans="1:42" ht="13" x14ac:dyDescent="0.15">
      <c r="A469" s="12"/>
      <c r="B469" s="13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</row>
    <row r="470" spans="1:42" ht="13" x14ac:dyDescent="0.15">
      <c r="A470" s="12"/>
      <c r="B470" s="13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</row>
    <row r="471" spans="1:42" ht="13" x14ac:dyDescent="0.15">
      <c r="A471" s="12"/>
      <c r="B471" s="13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</row>
    <row r="472" spans="1:42" ht="13" x14ac:dyDescent="0.15">
      <c r="A472" s="12"/>
      <c r="B472" s="13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</row>
    <row r="473" spans="1:42" ht="13" x14ac:dyDescent="0.15">
      <c r="A473" s="12"/>
      <c r="B473" s="13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</row>
    <row r="474" spans="1:42" ht="13" x14ac:dyDescent="0.15">
      <c r="A474" s="12"/>
      <c r="B474" s="13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</row>
    <row r="475" spans="1:42" ht="13" x14ac:dyDescent="0.15">
      <c r="A475" s="12"/>
      <c r="B475" s="13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</row>
    <row r="476" spans="1:42" ht="13" x14ac:dyDescent="0.15">
      <c r="A476" s="12"/>
      <c r="B476" s="13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</row>
    <row r="477" spans="1:42" ht="13" x14ac:dyDescent="0.15">
      <c r="A477" s="12"/>
      <c r="B477" s="13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  <c r="AO477" s="14"/>
      <c r="AP477" s="14"/>
    </row>
    <row r="478" spans="1:42" ht="13" x14ac:dyDescent="0.15">
      <c r="A478" s="12"/>
      <c r="B478" s="13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</row>
    <row r="479" spans="1:42" ht="13" x14ac:dyDescent="0.15">
      <c r="A479" s="12"/>
      <c r="B479" s="13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</row>
    <row r="480" spans="1:42" ht="13" x14ac:dyDescent="0.15">
      <c r="A480" s="12"/>
      <c r="B480" s="13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</row>
    <row r="481" spans="1:42" ht="13" x14ac:dyDescent="0.15">
      <c r="A481" s="12"/>
      <c r="B481" s="13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</row>
    <row r="482" spans="1:42" ht="13" x14ac:dyDescent="0.15">
      <c r="A482" s="12"/>
      <c r="B482" s="13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</row>
    <row r="483" spans="1:42" ht="13" x14ac:dyDescent="0.15">
      <c r="A483" s="12"/>
      <c r="B483" s="13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</row>
    <row r="484" spans="1:42" ht="13" x14ac:dyDescent="0.15">
      <c r="A484" s="12"/>
      <c r="B484" s="13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</row>
    <row r="485" spans="1:42" ht="13" x14ac:dyDescent="0.15">
      <c r="A485" s="12"/>
      <c r="B485" s="13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</row>
    <row r="486" spans="1:42" ht="13" x14ac:dyDescent="0.15">
      <c r="A486" s="12"/>
      <c r="B486" s="13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</row>
    <row r="487" spans="1:42" ht="13" x14ac:dyDescent="0.15">
      <c r="A487" s="12"/>
      <c r="B487" s="13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</row>
    <row r="488" spans="1:42" ht="13" x14ac:dyDescent="0.15">
      <c r="A488" s="12"/>
      <c r="B488" s="13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</row>
    <row r="489" spans="1:42" ht="13" x14ac:dyDescent="0.15">
      <c r="A489" s="12"/>
      <c r="B489" s="13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</row>
    <row r="490" spans="1:42" ht="13" x14ac:dyDescent="0.15">
      <c r="A490" s="12"/>
      <c r="B490" s="13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</row>
    <row r="491" spans="1:42" ht="13" x14ac:dyDescent="0.15">
      <c r="A491" s="12"/>
      <c r="B491" s="13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  <c r="AO491" s="14"/>
      <c r="AP491" s="14"/>
    </row>
    <row r="492" spans="1:42" ht="13" x14ac:dyDescent="0.15">
      <c r="A492" s="12"/>
      <c r="B492" s="13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</row>
    <row r="493" spans="1:42" ht="13" x14ac:dyDescent="0.15">
      <c r="A493" s="12"/>
      <c r="B493" s="13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</row>
    <row r="494" spans="1:42" ht="13" x14ac:dyDescent="0.15">
      <c r="A494" s="12"/>
      <c r="B494" s="13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  <c r="AO494" s="14"/>
      <c r="AP494" s="14"/>
    </row>
    <row r="495" spans="1:42" ht="13" x14ac:dyDescent="0.15">
      <c r="A495" s="12"/>
      <c r="B495" s="13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  <c r="AO495" s="14"/>
      <c r="AP495" s="14"/>
    </row>
    <row r="496" spans="1:42" ht="13" x14ac:dyDescent="0.15">
      <c r="A496" s="12"/>
      <c r="B496" s="13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  <c r="AO496" s="14"/>
      <c r="AP496" s="14"/>
    </row>
    <row r="497" spans="1:42" ht="13" x14ac:dyDescent="0.15">
      <c r="A497" s="12"/>
      <c r="B497" s="13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</row>
    <row r="498" spans="1:42" ht="13" x14ac:dyDescent="0.15">
      <c r="A498" s="12"/>
      <c r="B498" s="13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  <c r="AO498" s="14"/>
      <c r="AP498" s="14"/>
    </row>
    <row r="499" spans="1:42" ht="13" x14ac:dyDescent="0.15">
      <c r="A499" s="12"/>
      <c r="B499" s="13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  <c r="AO499" s="14"/>
      <c r="AP499" s="14"/>
    </row>
    <row r="500" spans="1:42" ht="13" x14ac:dyDescent="0.15">
      <c r="A500" s="12"/>
      <c r="B500" s="13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4"/>
      <c r="AO500" s="14"/>
      <c r="AP500" s="14"/>
    </row>
    <row r="501" spans="1:42" ht="13" x14ac:dyDescent="0.15">
      <c r="A501" s="12"/>
      <c r="B501" s="13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  <c r="AO501" s="14"/>
      <c r="AP501" s="14"/>
    </row>
    <row r="502" spans="1:42" ht="13" x14ac:dyDescent="0.15">
      <c r="A502" s="12"/>
      <c r="B502" s="13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  <c r="AO502" s="14"/>
      <c r="AP502" s="14"/>
    </row>
    <row r="503" spans="1:42" ht="13" x14ac:dyDescent="0.15">
      <c r="A503" s="12"/>
      <c r="B503" s="13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  <c r="AO503" s="14"/>
      <c r="AP503" s="14"/>
    </row>
    <row r="504" spans="1:42" ht="13" x14ac:dyDescent="0.15">
      <c r="A504" s="12"/>
      <c r="B504" s="13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</row>
    <row r="505" spans="1:42" ht="13" x14ac:dyDescent="0.15">
      <c r="A505" s="12"/>
      <c r="B505" s="13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</row>
    <row r="506" spans="1:42" ht="13" x14ac:dyDescent="0.15">
      <c r="A506" s="12"/>
      <c r="B506" s="13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  <c r="AO506" s="14"/>
      <c r="AP506" s="14"/>
    </row>
    <row r="507" spans="1:42" ht="13" x14ac:dyDescent="0.15">
      <c r="A507" s="12"/>
      <c r="B507" s="13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</row>
    <row r="508" spans="1:42" ht="13" x14ac:dyDescent="0.15">
      <c r="A508" s="12"/>
      <c r="B508" s="13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</row>
    <row r="509" spans="1:42" ht="13" x14ac:dyDescent="0.15">
      <c r="A509" s="12"/>
      <c r="B509" s="13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</row>
    <row r="510" spans="1:42" ht="13" x14ac:dyDescent="0.15">
      <c r="A510" s="12"/>
      <c r="B510" s="13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</row>
    <row r="511" spans="1:42" ht="13" x14ac:dyDescent="0.15">
      <c r="A511" s="12"/>
      <c r="B511" s="13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</row>
    <row r="512" spans="1:42" ht="13" x14ac:dyDescent="0.15">
      <c r="A512" s="12"/>
      <c r="B512" s="13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</row>
    <row r="513" spans="1:42" ht="13" x14ac:dyDescent="0.15">
      <c r="A513" s="12"/>
      <c r="B513" s="13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</row>
    <row r="514" spans="1:42" ht="13" x14ac:dyDescent="0.15">
      <c r="A514" s="12"/>
      <c r="B514" s="13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</row>
    <row r="515" spans="1:42" ht="13" x14ac:dyDescent="0.15">
      <c r="A515" s="12"/>
      <c r="B515" s="13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</row>
    <row r="516" spans="1:42" ht="13" x14ac:dyDescent="0.15">
      <c r="A516" s="12"/>
      <c r="B516" s="13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</row>
    <row r="517" spans="1:42" ht="13" x14ac:dyDescent="0.15">
      <c r="A517" s="12"/>
      <c r="B517" s="13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  <c r="AO517" s="14"/>
      <c r="AP517" s="14"/>
    </row>
    <row r="518" spans="1:42" ht="13" x14ac:dyDescent="0.15">
      <c r="A518" s="12"/>
      <c r="B518" s="13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</row>
    <row r="519" spans="1:42" ht="13" x14ac:dyDescent="0.15">
      <c r="A519" s="12"/>
      <c r="B519" s="13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</row>
    <row r="520" spans="1:42" ht="13" x14ac:dyDescent="0.15">
      <c r="A520" s="12"/>
      <c r="B520" s="13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</row>
    <row r="521" spans="1:42" ht="13" x14ac:dyDescent="0.15">
      <c r="A521" s="12"/>
      <c r="B521" s="13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</row>
    <row r="522" spans="1:42" ht="13" x14ac:dyDescent="0.15">
      <c r="A522" s="12"/>
      <c r="B522" s="13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</row>
    <row r="523" spans="1:42" ht="13" x14ac:dyDescent="0.15">
      <c r="A523" s="12"/>
      <c r="B523" s="13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</row>
    <row r="524" spans="1:42" ht="13" x14ac:dyDescent="0.15">
      <c r="A524" s="12"/>
      <c r="B524" s="13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  <c r="AO524" s="14"/>
      <c r="AP524" s="14"/>
    </row>
    <row r="525" spans="1:42" ht="13" x14ac:dyDescent="0.15">
      <c r="A525" s="12"/>
      <c r="B525" s="13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</row>
    <row r="526" spans="1:42" ht="13" x14ac:dyDescent="0.15">
      <c r="A526" s="12"/>
      <c r="B526" s="13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</row>
    <row r="527" spans="1:42" ht="13" x14ac:dyDescent="0.15">
      <c r="A527" s="12"/>
      <c r="B527" s="13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</row>
    <row r="528" spans="1:42" ht="13" x14ac:dyDescent="0.15">
      <c r="A528" s="12"/>
      <c r="B528" s="13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  <c r="AO528" s="14"/>
      <c r="AP528" s="14"/>
    </row>
    <row r="529" spans="1:42" ht="13" x14ac:dyDescent="0.15">
      <c r="A529" s="12"/>
      <c r="B529" s="13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  <c r="AO529" s="14"/>
      <c r="AP529" s="14"/>
    </row>
    <row r="530" spans="1:42" ht="13" x14ac:dyDescent="0.15">
      <c r="A530" s="12"/>
      <c r="B530" s="13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  <c r="AO530" s="14"/>
      <c r="AP530" s="14"/>
    </row>
    <row r="531" spans="1:42" ht="13" x14ac:dyDescent="0.15">
      <c r="A531" s="12"/>
      <c r="B531" s="13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  <c r="AO531" s="14"/>
      <c r="AP531" s="14"/>
    </row>
    <row r="532" spans="1:42" ht="13" x14ac:dyDescent="0.15">
      <c r="A532" s="12"/>
      <c r="B532" s="13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  <c r="AO532" s="14"/>
      <c r="AP532" s="14"/>
    </row>
    <row r="533" spans="1:42" ht="13" x14ac:dyDescent="0.15">
      <c r="A533" s="12"/>
      <c r="B533" s="13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  <c r="AO533" s="14"/>
      <c r="AP533" s="14"/>
    </row>
    <row r="534" spans="1:42" ht="13" x14ac:dyDescent="0.15">
      <c r="A534" s="12"/>
      <c r="B534" s="13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  <c r="AO534" s="14"/>
      <c r="AP534" s="14"/>
    </row>
    <row r="535" spans="1:42" ht="13" x14ac:dyDescent="0.15">
      <c r="A535" s="12"/>
      <c r="B535" s="13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  <c r="AO535" s="14"/>
      <c r="AP535" s="14"/>
    </row>
    <row r="536" spans="1:42" ht="13" x14ac:dyDescent="0.15">
      <c r="A536" s="12"/>
      <c r="B536" s="13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  <c r="AO536" s="14"/>
      <c r="AP536" s="14"/>
    </row>
    <row r="537" spans="1:42" ht="13" x14ac:dyDescent="0.15">
      <c r="A537" s="12"/>
      <c r="B537" s="13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  <c r="AO537" s="14"/>
      <c r="AP537" s="14"/>
    </row>
    <row r="538" spans="1:42" ht="13" x14ac:dyDescent="0.15">
      <c r="A538" s="12"/>
      <c r="B538" s="13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</row>
    <row r="539" spans="1:42" ht="13" x14ac:dyDescent="0.15">
      <c r="A539" s="12"/>
      <c r="B539" s="13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</row>
    <row r="540" spans="1:42" ht="13" x14ac:dyDescent="0.15">
      <c r="A540" s="12"/>
      <c r="B540" s="13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  <c r="AO540" s="14"/>
      <c r="AP540" s="14"/>
    </row>
    <row r="541" spans="1:42" ht="13" x14ac:dyDescent="0.15">
      <c r="A541" s="12"/>
      <c r="B541" s="13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</row>
    <row r="542" spans="1:42" ht="13" x14ac:dyDescent="0.15">
      <c r="A542" s="12"/>
      <c r="B542" s="13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</row>
    <row r="543" spans="1:42" ht="13" x14ac:dyDescent="0.15">
      <c r="A543" s="12"/>
      <c r="B543" s="13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</row>
    <row r="544" spans="1:42" ht="13" x14ac:dyDescent="0.15">
      <c r="A544" s="12"/>
      <c r="B544" s="13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</row>
    <row r="545" spans="1:42" ht="13" x14ac:dyDescent="0.15">
      <c r="A545" s="12"/>
      <c r="B545" s="13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4"/>
      <c r="AP545" s="14"/>
    </row>
    <row r="546" spans="1:42" ht="13" x14ac:dyDescent="0.15">
      <c r="A546" s="12"/>
      <c r="B546" s="13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</row>
    <row r="547" spans="1:42" ht="13" x14ac:dyDescent="0.15">
      <c r="A547" s="12"/>
      <c r="B547" s="13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  <c r="AO547" s="14"/>
      <c r="AP547" s="14"/>
    </row>
    <row r="548" spans="1:42" ht="13" x14ac:dyDescent="0.15">
      <c r="A548" s="12"/>
      <c r="B548" s="13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</row>
    <row r="549" spans="1:42" ht="13" x14ac:dyDescent="0.15">
      <c r="A549" s="12"/>
      <c r="B549" s="13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  <c r="AO549" s="14"/>
      <c r="AP549" s="14"/>
    </row>
    <row r="550" spans="1:42" ht="13" x14ac:dyDescent="0.15">
      <c r="A550" s="12"/>
      <c r="B550" s="13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4"/>
      <c r="AP550" s="14"/>
    </row>
    <row r="551" spans="1:42" ht="13" x14ac:dyDescent="0.15">
      <c r="A551" s="12"/>
      <c r="B551" s="13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</row>
    <row r="552" spans="1:42" ht="13" x14ac:dyDescent="0.15">
      <c r="A552" s="12"/>
      <c r="B552" s="13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</row>
    <row r="553" spans="1:42" ht="13" x14ac:dyDescent="0.15">
      <c r="A553" s="12"/>
      <c r="B553" s="13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</row>
    <row r="554" spans="1:42" ht="13" x14ac:dyDescent="0.15">
      <c r="A554" s="12"/>
      <c r="B554" s="13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  <c r="AO554" s="14"/>
      <c r="AP554" s="14"/>
    </row>
    <row r="555" spans="1:42" ht="13" x14ac:dyDescent="0.15">
      <c r="A555" s="12"/>
      <c r="B555" s="13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  <c r="AO555" s="14"/>
      <c r="AP555" s="14"/>
    </row>
    <row r="556" spans="1:42" ht="13" x14ac:dyDescent="0.15">
      <c r="A556" s="12"/>
      <c r="B556" s="13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  <c r="AO556" s="14"/>
      <c r="AP556" s="14"/>
    </row>
    <row r="557" spans="1:42" ht="13" x14ac:dyDescent="0.15">
      <c r="A557" s="12"/>
      <c r="B557" s="13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  <c r="AO557" s="14"/>
      <c r="AP557" s="14"/>
    </row>
    <row r="558" spans="1:42" ht="13" x14ac:dyDescent="0.15">
      <c r="A558" s="12"/>
      <c r="B558" s="13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  <c r="AO558" s="14"/>
      <c r="AP558" s="14"/>
    </row>
    <row r="559" spans="1:42" ht="13" x14ac:dyDescent="0.15">
      <c r="A559" s="12"/>
      <c r="B559" s="13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  <c r="AO559" s="14"/>
      <c r="AP559" s="14"/>
    </row>
    <row r="560" spans="1:42" ht="13" x14ac:dyDescent="0.15">
      <c r="A560" s="12"/>
      <c r="B560" s="13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  <c r="AO560" s="14"/>
      <c r="AP560" s="14"/>
    </row>
    <row r="561" spans="1:42" ht="13" x14ac:dyDescent="0.15">
      <c r="A561" s="12"/>
      <c r="B561" s="13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  <c r="AO561" s="14"/>
      <c r="AP561" s="14"/>
    </row>
    <row r="562" spans="1:42" ht="13" x14ac:dyDescent="0.15">
      <c r="A562" s="12"/>
      <c r="B562" s="13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  <c r="AO562" s="14"/>
      <c r="AP562" s="14"/>
    </row>
    <row r="563" spans="1:42" ht="13" x14ac:dyDescent="0.15">
      <c r="A563" s="12"/>
      <c r="B563" s="13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  <c r="AO563" s="14"/>
      <c r="AP563" s="14"/>
    </row>
    <row r="564" spans="1:42" ht="13" x14ac:dyDescent="0.15">
      <c r="A564" s="12"/>
      <c r="B564" s="13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  <c r="AO564" s="14"/>
      <c r="AP564" s="14"/>
    </row>
    <row r="565" spans="1:42" ht="13" x14ac:dyDescent="0.15">
      <c r="A565" s="12"/>
      <c r="B565" s="13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  <c r="AO565" s="14"/>
      <c r="AP565" s="14"/>
    </row>
    <row r="566" spans="1:42" ht="13" x14ac:dyDescent="0.15">
      <c r="A566" s="12"/>
      <c r="B566" s="13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  <c r="AO566" s="14"/>
      <c r="AP566" s="14"/>
    </row>
    <row r="567" spans="1:42" ht="13" x14ac:dyDescent="0.15">
      <c r="A567" s="12"/>
      <c r="B567" s="13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  <c r="AO567" s="14"/>
      <c r="AP567" s="14"/>
    </row>
    <row r="568" spans="1:42" ht="13" x14ac:dyDescent="0.15">
      <c r="A568" s="12"/>
      <c r="B568" s="13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  <c r="AO568" s="14"/>
      <c r="AP568" s="14"/>
    </row>
    <row r="569" spans="1:42" ht="13" x14ac:dyDescent="0.15">
      <c r="A569" s="12"/>
      <c r="B569" s="13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  <c r="AO569" s="14"/>
      <c r="AP569" s="14"/>
    </row>
    <row r="570" spans="1:42" ht="13" x14ac:dyDescent="0.15">
      <c r="A570" s="12"/>
      <c r="B570" s="13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</row>
    <row r="571" spans="1:42" ht="13" x14ac:dyDescent="0.15">
      <c r="A571" s="12"/>
      <c r="B571" s="13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  <c r="AO571" s="14"/>
      <c r="AP571" s="14"/>
    </row>
    <row r="572" spans="1:42" ht="13" x14ac:dyDescent="0.15">
      <c r="A572" s="12"/>
      <c r="B572" s="13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  <c r="AO572" s="14"/>
      <c r="AP572" s="14"/>
    </row>
    <row r="573" spans="1:42" ht="13" x14ac:dyDescent="0.15">
      <c r="A573" s="12"/>
      <c r="B573" s="13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  <c r="AO573" s="14"/>
      <c r="AP573" s="14"/>
    </row>
    <row r="574" spans="1:42" ht="13" x14ac:dyDescent="0.15">
      <c r="A574" s="12"/>
      <c r="B574" s="13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  <c r="AO574" s="14"/>
      <c r="AP574" s="14"/>
    </row>
    <row r="575" spans="1:42" ht="13" x14ac:dyDescent="0.15">
      <c r="A575" s="12"/>
      <c r="B575" s="13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</row>
    <row r="576" spans="1:42" ht="13" x14ac:dyDescent="0.15">
      <c r="A576" s="12"/>
      <c r="B576" s="13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  <c r="AO576" s="14"/>
      <c r="AP576" s="14"/>
    </row>
    <row r="577" spans="1:42" ht="13" x14ac:dyDescent="0.15">
      <c r="A577" s="12"/>
      <c r="B577" s="13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  <c r="AO577" s="14"/>
      <c r="AP577" s="14"/>
    </row>
    <row r="578" spans="1:42" ht="13" x14ac:dyDescent="0.15">
      <c r="A578" s="12"/>
      <c r="B578" s="13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  <c r="AO578" s="14"/>
      <c r="AP578" s="14"/>
    </row>
    <row r="579" spans="1:42" ht="13" x14ac:dyDescent="0.15">
      <c r="A579" s="12"/>
      <c r="B579" s="13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  <c r="AO579" s="14"/>
      <c r="AP579" s="14"/>
    </row>
    <row r="580" spans="1:42" ht="13" x14ac:dyDescent="0.15">
      <c r="A580" s="12"/>
      <c r="B580" s="13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  <c r="AO580" s="14"/>
      <c r="AP580" s="14"/>
    </row>
    <row r="581" spans="1:42" ht="13" x14ac:dyDescent="0.15">
      <c r="A581" s="12"/>
      <c r="B581" s="13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  <c r="AO581" s="14"/>
      <c r="AP581" s="14"/>
    </row>
    <row r="582" spans="1:42" ht="13" x14ac:dyDescent="0.15">
      <c r="A582" s="12"/>
      <c r="B582" s="13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  <c r="AO582" s="14"/>
      <c r="AP582" s="14"/>
    </row>
    <row r="583" spans="1:42" ht="13" x14ac:dyDescent="0.15">
      <c r="A583" s="12"/>
      <c r="B583" s="13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  <c r="AO583" s="14"/>
      <c r="AP583" s="14"/>
    </row>
    <row r="584" spans="1:42" ht="13" x14ac:dyDescent="0.15">
      <c r="A584" s="12"/>
      <c r="B584" s="13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  <c r="AO584" s="14"/>
      <c r="AP584" s="14"/>
    </row>
    <row r="585" spans="1:42" ht="13" x14ac:dyDescent="0.15">
      <c r="A585" s="12"/>
      <c r="B585" s="13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  <c r="AO585" s="14"/>
      <c r="AP585" s="14"/>
    </row>
    <row r="586" spans="1:42" ht="13" x14ac:dyDescent="0.15">
      <c r="A586" s="12"/>
      <c r="B586" s="13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  <c r="AO586" s="14"/>
      <c r="AP586" s="14"/>
    </row>
    <row r="587" spans="1:42" ht="13" x14ac:dyDescent="0.15">
      <c r="A587" s="12"/>
      <c r="B587" s="13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  <c r="AK587" s="14"/>
      <c r="AL587" s="14"/>
      <c r="AM587" s="14"/>
      <c r="AN587" s="14"/>
      <c r="AO587" s="14"/>
      <c r="AP587" s="14"/>
    </row>
    <row r="588" spans="1:42" ht="13" x14ac:dyDescent="0.15">
      <c r="A588" s="12"/>
      <c r="B588" s="13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  <c r="AO588" s="14"/>
      <c r="AP588" s="14"/>
    </row>
    <row r="589" spans="1:42" ht="13" x14ac:dyDescent="0.15">
      <c r="A589" s="12"/>
      <c r="B589" s="13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  <c r="AO589" s="14"/>
      <c r="AP589" s="14"/>
    </row>
    <row r="590" spans="1:42" ht="13" x14ac:dyDescent="0.15">
      <c r="A590" s="12"/>
      <c r="B590" s="13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  <c r="AO590" s="14"/>
      <c r="AP590" s="14"/>
    </row>
    <row r="591" spans="1:42" ht="13" x14ac:dyDescent="0.15">
      <c r="A591" s="12"/>
      <c r="B591" s="13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  <c r="AO591" s="14"/>
      <c r="AP591" s="14"/>
    </row>
    <row r="592" spans="1:42" ht="13" x14ac:dyDescent="0.15">
      <c r="A592" s="12"/>
      <c r="B592" s="13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  <c r="AO592" s="14"/>
      <c r="AP592" s="14"/>
    </row>
    <row r="593" spans="1:42" ht="13" x14ac:dyDescent="0.15">
      <c r="A593" s="12"/>
      <c r="B593" s="13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  <c r="AO593" s="14"/>
      <c r="AP593" s="14"/>
    </row>
    <row r="594" spans="1:42" ht="13" x14ac:dyDescent="0.15">
      <c r="A594" s="12"/>
      <c r="B594" s="13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4"/>
      <c r="AO594" s="14"/>
      <c r="AP594" s="14"/>
    </row>
    <row r="595" spans="1:42" ht="13" x14ac:dyDescent="0.15">
      <c r="A595" s="12"/>
      <c r="B595" s="13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  <c r="AK595" s="14"/>
      <c r="AL595" s="14"/>
      <c r="AM595" s="14"/>
      <c r="AN595" s="14"/>
      <c r="AO595" s="14"/>
      <c r="AP595" s="14"/>
    </row>
    <row r="596" spans="1:42" ht="13" x14ac:dyDescent="0.15">
      <c r="A596" s="12"/>
      <c r="B596" s="13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  <c r="AL596" s="14"/>
      <c r="AM596" s="14"/>
      <c r="AN596" s="14"/>
      <c r="AO596" s="14"/>
      <c r="AP596" s="14"/>
    </row>
    <row r="597" spans="1:42" ht="13" x14ac:dyDescent="0.15">
      <c r="A597" s="12"/>
      <c r="B597" s="13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  <c r="AO597" s="14"/>
      <c r="AP597" s="14"/>
    </row>
    <row r="598" spans="1:42" ht="13" x14ac:dyDescent="0.15">
      <c r="A598" s="12"/>
      <c r="B598" s="13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4"/>
      <c r="AO598" s="14"/>
      <c r="AP598" s="14"/>
    </row>
    <row r="599" spans="1:42" ht="13" x14ac:dyDescent="0.15">
      <c r="A599" s="12"/>
      <c r="B599" s="13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  <c r="AL599" s="14"/>
      <c r="AM599" s="14"/>
      <c r="AN599" s="14"/>
      <c r="AO599" s="14"/>
      <c r="AP599" s="14"/>
    </row>
    <row r="600" spans="1:42" ht="13" x14ac:dyDescent="0.15">
      <c r="A600" s="12"/>
      <c r="B600" s="13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  <c r="AO600" s="14"/>
      <c r="AP600" s="14"/>
    </row>
    <row r="601" spans="1:42" ht="13" x14ac:dyDescent="0.15">
      <c r="A601" s="12"/>
      <c r="B601" s="13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  <c r="AO601" s="14"/>
      <c r="AP601" s="14"/>
    </row>
    <row r="602" spans="1:42" ht="13" x14ac:dyDescent="0.15">
      <c r="A602" s="12"/>
      <c r="B602" s="13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  <c r="AO602" s="14"/>
      <c r="AP602" s="14"/>
    </row>
    <row r="603" spans="1:42" ht="13" x14ac:dyDescent="0.15">
      <c r="A603" s="12"/>
      <c r="B603" s="13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  <c r="AO603" s="14"/>
      <c r="AP603" s="14"/>
    </row>
    <row r="604" spans="1:42" ht="13" x14ac:dyDescent="0.15">
      <c r="A604" s="12"/>
      <c r="B604" s="13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  <c r="AL604" s="14"/>
      <c r="AM604" s="14"/>
      <c r="AN604" s="14"/>
      <c r="AO604" s="14"/>
      <c r="AP604" s="14"/>
    </row>
    <row r="605" spans="1:42" ht="13" x14ac:dyDescent="0.15">
      <c r="A605" s="12"/>
      <c r="B605" s="13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  <c r="AJ605" s="14"/>
      <c r="AK605" s="14"/>
      <c r="AL605" s="14"/>
      <c r="AM605" s="14"/>
      <c r="AN605" s="14"/>
      <c r="AO605" s="14"/>
      <c r="AP605" s="14"/>
    </row>
    <row r="606" spans="1:42" ht="13" x14ac:dyDescent="0.15">
      <c r="A606" s="12"/>
      <c r="B606" s="13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4"/>
      <c r="AO606" s="14"/>
      <c r="AP606" s="14"/>
    </row>
    <row r="607" spans="1:42" ht="13" x14ac:dyDescent="0.15">
      <c r="A607" s="12"/>
      <c r="B607" s="13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  <c r="AK607" s="14"/>
      <c r="AL607" s="14"/>
      <c r="AM607" s="14"/>
      <c r="AN607" s="14"/>
      <c r="AO607" s="14"/>
      <c r="AP607" s="14"/>
    </row>
    <row r="608" spans="1:42" ht="13" x14ac:dyDescent="0.15">
      <c r="A608" s="12"/>
      <c r="B608" s="13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  <c r="AO608" s="14"/>
      <c r="AP608" s="14"/>
    </row>
    <row r="609" spans="1:42" ht="13" x14ac:dyDescent="0.15">
      <c r="A609" s="12"/>
      <c r="B609" s="13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  <c r="AL609" s="14"/>
      <c r="AM609" s="14"/>
      <c r="AN609" s="14"/>
      <c r="AO609" s="14"/>
      <c r="AP609" s="14"/>
    </row>
    <row r="610" spans="1:42" ht="13" x14ac:dyDescent="0.15">
      <c r="A610" s="12"/>
      <c r="B610" s="13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4"/>
      <c r="AO610" s="14"/>
      <c r="AP610" s="14"/>
    </row>
    <row r="611" spans="1:42" ht="13" x14ac:dyDescent="0.15">
      <c r="A611" s="12"/>
      <c r="B611" s="13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  <c r="AL611" s="14"/>
      <c r="AM611" s="14"/>
      <c r="AN611" s="14"/>
      <c r="AO611" s="14"/>
      <c r="AP611" s="14"/>
    </row>
    <row r="612" spans="1:42" ht="13" x14ac:dyDescent="0.15">
      <c r="A612" s="12"/>
      <c r="B612" s="13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  <c r="AO612" s="14"/>
      <c r="AP612" s="14"/>
    </row>
    <row r="613" spans="1:42" ht="13" x14ac:dyDescent="0.15">
      <c r="A613" s="12"/>
      <c r="B613" s="13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  <c r="AL613" s="14"/>
      <c r="AM613" s="14"/>
      <c r="AN613" s="14"/>
      <c r="AO613" s="14"/>
      <c r="AP613" s="14"/>
    </row>
    <row r="614" spans="1:42" ht="13" x14ac:dyDescent="0.15">
      <c r="A614" s="12"/>
      <c r="B614" s="13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  <c r="AO614" s="14"/>
      <c r="AP614" s="14"/>
    </row>
    <row r="615" spans="1:42" ht="13" x14ac:dyDescent="0.15">
      <c r="A615" s="12"/>
      <c r="B615" s="13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  <c r="AL615" s="14"/>
      <c r="AM615" s="14"/>
      <c r="AN615" s="14"/>
      <c r="AO615" s="14"/>
      <c r="AP615" s="14"/>
    </row>
    <row r="616" spans="1:42" ht="13" x14ac:dyDescent="0.15">
      <c r="A616" s="12"/>
      <c r="B616" s="13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  <c r="AO616" s="14"/>
      <c r="AP616" s="14"/>
    </row>
    <row r="617" spans="1:42" ht="13" x14ac:dyDescent="0.15">
      <c r="A617" s="12"/>
      <c r="B617" s="13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  <c r="AO617" s="14"/>
      <c r="AP617" s="14"/>
    </row>
    <row r="618" spans="1:42" ht="13" x14ac:dyDescent="0.15">
      <c r="A618" s="12"/>
      <c r="B618" s="13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  <c r="AO618" s="14"/>
      <c r="AP618" s="14"/>
    </row>
    <row r="619" spans="1:42" ht="13" x14ac:dyDescent="0.15">
      <c r="A619" s="12"/>
      <c r="B619" s="13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  <c r="AK619" s="14"/>
      <c r="AL619" s="14"/>
      <c r="AM619" s="14"/>
      <c r="AN619" s="14"/>
      <c r="AO619" s="14"/>
      <c r="AP619" s="14"/>
    </row>
    <row r="620" spans="1:42" ht="13" x14ac:dyDescent="0.15">
      <c r="A620" s="12"/>
      <c r="B620" s="13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  <c r="AL620" s="14"/>
      <c r="AM620" s="14"/>
      <c r="AN620" s="14"/>
      <c r="AO620" s="14"/>
      <c r="AP620" s="14"/>
    </row>
    <row r="621" spans="1:42" ht="13" x14ac:dyDescent="0.15">
      <c r="A621" s="12"/>
      <c r="B621" s="13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  <c r="AJ621" s="14"/>
      <c r="AK621" s="14"/>
      <c r="AL621" s="14"/>
      <c r="AM621" s="14"/>
      <c r="AN621" s="14"/>
      <c r="AO621" s="14"/>
      <c r="AP621" s="14"/>
    </row>
    <row r="622" spans="1:42" ht="13" x14ac:dyDescent="0.15">
      <c r="A622" s="12"/>
      <c r="B622" s="13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4"/>
      <c r="AO622" s="14"/>
      <c r="AP622" s="14"/>
    </row>
    <row r="623" spans="1:42" ht="13" x14ac:dyDescent="0.15">
      <c r="A623" s="12"/>
      <c r="B623" s="13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  <c r="AJ623" s="14"/>
      <c r="AK623" s="14"/>
      <c r="AL623" s="14"/>
      <c r="AM623" s="14"/>
      <c r="AN623" s="14"/>
      <c r="AO623" s="14"/>
      <c r="AP623" s="14"/>
    </row>
    <row r="624" spans="1:42" ht="13" x14ac:dyDescent="0.15">
      <c r="A624" s="12"/>
      <c r="B624" s="13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  <c r="AK624" s="14"/>
      <c r="AL624" s="14"/>
      <c r="AM624" s="14"/>
      <c r="AN624" s="14"/>
      <c r="AO624" s="14"/>
      <c r="AP624" s="14"/>
    </row>
    <row r="625" spans="1:42" ht="13" x14ac:dyDescent="0.15">
      <c r="A625" s="12"/>
      <c r="B625" s="13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  <c r="AK625" s="14"/>
      <c r="AL625" s="14"/>
      <c r="AM625" s="14"/>
      <c r="AN625" s="14"/>
      <c r="AO625" s="14"/>
      <c r="AP625" s="14"/>
    </row>
    <row r="626" spans="1:42" ht="13" x14ac:dyDescent="0.15">
      <c r="A626" s="12"/>
      <c r="B626" s="13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  <c r="AL626" s="14"/>
      <c r="AM626" s="14"/>
      <c r="AN626" s="14"/>
      <c r="AO626" s="14"/>
      <c r="AP626" s="14"/>
    </row>
    <row r="627" spans="1:42" ht="13" x14ac:dyDescent="0.15">
      <c r="A627" s="12"/>
      <c r="B627" s="13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  <c r="AK627" s="14"/>
      <c r="AL627" s="14"/>
      <c r="AM627" s="14"/>
      <c r="AN627" s="14"/>
      <c r="AO627" s="14"/>
      <c r="AP627" s="14"/>
    </row>
    <row r="628" spans="1:42" ht="13" x14ac:dyDescent="0.15">
      <c r="A628" s="12"/>
      <c r="B628" s="13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  <c r="AL628" s="14"/>
      <c r="AM628" s="14"/>
      <c r="AN628" s="14"/>
      <c r="AO628" s="14"/>
      <c r="AP628" s="14"/>
    </row>
    <row r="629" spans="1:42" ht="13" x14ac:dyDescent="0.15">
      <c r="A629" s="12"/>
      <c r="B629" s="13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  <c r="AJ629" s="14"/>
      <c r="AK629" s="14"/>
      <c r="AL629" s="14"/>
      <c r="AM629" s="14"/>
      <c r="AN629" s="14"/>
      <c r="AO629" s="14"/>
      <c r="AP629" s="14"/>
    </row>
    <row r="630" spans="1:42" ht="13" x14ac:dyDescent="0.15">
      <c r="A630" s="12"/>
      <c r="B630" s="13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  <c r="AO630" s="14"/>
      <c r="AP630" s="14"/>
    </row>
    <row r="631" spans="1:42" ht="13" x14ac:dyDescent="0.15">
      <c r="A631" s="12"/>
      <c r="B631" s="13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  <c r="AJ631" s="14"/>
      <c r="AK631" s="14"/>
      <c r="AL631" s="14"/>
      <c r="AM631" s="14"/>
      <c r="AN631" s="14"/>
      <c r="AO631" s="14"/>
      <c r="AP631" s="14"/>
    </row>
    <row r="632" spans="1:42" ht="13" x14ac:dyDescent="0.15">
      <c r="A632" s="12"/>
      <c r="B632" s="13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  <c r="AK632" s="14"/>
      <c r="AL632" s="14"/>
      <c r="AM632" s="14"/>
      <c r="AN632" s="14"/>
      <c r="AO632" s="14"/>
      <c r="AP632" s="14"/>
    </row>
    <row r="633" spans="1:42" ht="13" x14ac:dyDescent="0.15">
      <c r="A633" s="12"/>
      <c r="B633" s="13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  <c r="AK633" s="14"/>
      <c r="AL633" s="14"/>
      <c r="AM633" s="14"/>
      <c r="AN633" s="14"/>
      <c r="AO633" s="14"/>
      <c r="AP633" s="14"/>
    </row>
    <row r="634" spans="1:42" ht="13" x14ac:dyDescent="0.15">
      <c r="A634" s="12"/>
      <c r="B634" s="13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  <c r="AO634" s="14"/>
      <c r="AP634" s="14"/>
    </row>
    <row r="635" spans="1:42" ht="13" x14ac:dyDescent="0.15">
      <c r="A635" s="12"/>
      <c r="B635" s="13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  <c r="AJ635" s="14"/>
      <c r="AK635" s="14"/>
      <c r="AL635" s="14"/>
      <c r="AM635" s="14"/>
      <c r="AN635" s="14"/>
      <c r="AO635" s="14"/>
      <c r="AP635" s="14"/>
    </row>
    <row r="636" spans="1:42" ht="13" x14ac:dyDescent="0.15">
      <c r="A636" s="12"/>
      <c r="B636" s="13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  <c r="AK636" s="14"/>
      <c r="AL636" s="14"/>
      <c r="AM636" s="14"/>
      <c r="AN636" s="14"/>
      <c r="AO636" s="14"/>
      <c r="AP636" s="14"/>
    </row>
    <row r="637" spans="1:42" ht="13" x14ac:dyDescent="0.15">
      <c r="A637" s="12"/>
      <c r="B637" s="13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  <c r="AK637" s="14"/>
      <c r="AL637" s="14"/>
      <c r="AM637" s="14"/>
      <c r="AN637" s="14"/>
      <c r="AO637" s="14"/>
      <c r="AP637" s="14"/>
    </row>
    <row r="638" spans="1:42" ht="13" x14ac:dyDescent="0.15">
      <c r="A638" s="12"/>
      <c r="B638" s="13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  <c r="AL638" s="14"/>
      <c r="AM638" s="14"/>
      <c r="AN638" s="14"/>
      <c r="AO638" s="14"/>
      <c r="AP638" s="14"/>
    </row>
    <row r="639" spans="1:42" ht="13" x14ac:dyDescent="0.15">
      <c r="A639" s="12"/>
      <c r="B639" s="13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  <c r="AL639" s="14"/>
      <c r="AM639" s="14"/>
      <c r="AN639" s="14"/>
      <c r="AO639" s="14"/>
      <c r="AP639" s="14"/>
    </row>
    <row r="640" spans="1:42" ht="13" x14ac:dyDescent="0.15">
      <c r="A640" s="12"/>
      <c r="B640" s="13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  <c r="AL640" s="14"/>
      <c r="AM640" s="14"/>
      <c r="AN640" s="14"/>
      <c r="AO640" s="14"/>
      <c r="AP640" s="14"/>
    </row>
    <row r="641" spans="1:42" ht="13" x14ac:dyDescent="0.15">
      <c r="A641" s="12"/>
      <c r="B641" s="13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  <c r="AK641" s="14"/>
      <c r="AL641" s="14"/>
      <c r="AM641" s="14"/>
      <c r="AN641" s="14"/>
      <c r="AO641" s="14"/>
      <c r="AP641" s="14"/>
    </row>
    <row r="642" spans="1:42" ht="13" x14ac:dyDescent="0.15">
      <c r="A642" s="12"/>
      <c r="B642" s="13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  <c r="AL642" s="14"/>
      <c r="AM642" s="14"/>
      <c r="AN642" s="14"/>
      <c r="AO642" s="14"/>
      <c r="AP642" s="14"/>
    </row>
    <row r="643" spans="1:42" ht="13" x14ac:dyDescent="0.15">
      <c r="A643" s="12"/>
      <c r="B643" s="13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  <c r="AJ643" s="14"/>
      <c r="AK643" s="14"/>
      <c r="AL643" s="14"/>
      <c r="AM643" s="14"/>
      <c r="AN643" s="14"/>
      <c r="AO643" s="14"/>
      <c r="AP643" s="14"/>
    </row>
    <row r="644" spans="1:42" ht="13" x14ac:dyDescent="0.15">
      <c r="A644" s="12"/>
      <c r="B644" s="13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  <c r="AK644" s="14"/>
      <c r="AL644" s="14"/>
      <c r="AM644" s="14"/>
      <c r="AN644" s="14"/>
      <c r="AO644" s="14"/>
      <c r="AP644" s="14"/>
    </row>
    <row r="645" spans="1:42" ht="13" x14ac:dyDescent="0.15">
      <c r="A645" s="12"/>
      <c r="B645" s="13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  <c r="AL645" s="14"/>
      <c r="AM645" s="14"/>
      <c r="AN645" s="14"/>
      <c r="AO645" s="14"/>
      <c r="AP645" s="14"/>
    </row>
    <row r="646" spans="1:42" ht="13" x14ac:dyDescent="0.15">
      <c r="A646" s="12"/>
      <c r="B646" s="13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4"/>
      <c r="AO646" s="14"/>
      <c r="AP646" s="14"/>
    </row>
    <row r="647" spans="1:42" ht="13" x14ac:dyDescent="0.15">
      <c r="A647" s="12"/>
      <c r="B647" s="13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  <c r="AL647" s="14"/>
      <c r="AM647" s="14"/>
      <c r="AN647" s="14"/>
      <c r="AO647" s="14"/>
      <c r="AP647" s="14"/>
    </row>
    <row r="648" spans="1:42" ht="13" x14ac:dyDescent="0.15">
      <c r="A648" s="12"/>
      <c r="B648" s="13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4"/>
      <c r="AO648" s="14"/>
      <c r="AP648" s="14"/>
    </row>
    <row r="649" spans="1:42" ht="13" x14ac:dyDescent="0.15">
      <c r="A649" s="12"/>
      <c r="B649" s="13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  <c r="AO649" s="14"/>
      <c r="AP649" s="14"/>
    </row>
    <row r="650" spans="1:42" ht="13" x14ac:dyDescent="0.15">
      <c r="A650" s="12"/>
      <c r="B650" s="13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  <c r="AO650" s="14"/>
      <c r="AP650" s="14"/>
    </row>
    <row r="651" spans="1:42" ht="13" x14ac:dyDescent="0.15">
      <c r="A651" s="12"/>
      <c r="B651" s="13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  <c r="AL651" s="14"/>
      <c r="AM651" s="14"/>
      <c r="AN651" s="14"/>
      <c r="AO651" s="14"/>
      <c r="AP651" s="14"/>
    </row>
    <row r="652" spans="1:42" ht="13" x14ac:dyDescent="0.15">
      <c r="A652" s="12"/>
      <c r="B652" s="13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  <c r="AL652" s="14"/>
      <c r="AM652" s="14"/>
      <c r="AN652" s="14"/>
      <c r="AO652" s="14"/>
      <c r="AP652" s="14"/>
    </row>
    <row r="653" spans="1:42" ht="13" x14ac:dyDescent="0.15">
      <c r="A653" s="12"/>
      <c r="B653" s="13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  <c r="AK653" s="14"/>
      <c r="AL653" s="14"/>
      <c r="AM653" s="14"/>
      <c r="AN653" s="14"/>
      <c r="AO653" s="14"/>
      <c r="AP653" s="14"/>
    </row>
    <row r="654" spans="1:42" ht="13" x14ac:dyDescent="0.15">
      <c r="A654" s="12"/>
      <c r="B654" s="13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4"/>
      <c r="AO654" s="14"/>
      <c r="AP654" s="14"/>
    </row>
    <row r="655" spans="1:42" ht="13" x14ac:dyDescent="0.15">
      <c r="A655" s="12"/>
      <c r="B655" s="13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  <c r="AO655" s="14"/>
      <c r="AP655" s="14"/>
    </row>
    <row r="656" spans="1:42" ht="13" x14ac:dyDescent="0.15">
      <c r="A656" s="12"/>
      <c r="B656" s="13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4"/>
      <c r="AO656" s="14"/>
      <c r="AP656" s="14"/>
    </row>
    <row r="657" spans="1:42" ht="13" x14ac:dyDescent="0.15">
      <c r="A657" s="12"/>
      <c r="B657" s="13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  <c r="AO657" s="14"/>
      <c r="AP657" s="14"/>
    </row>
    <row r="658" spans="1:42" ht="13" x14ac:dyDescent="0.15">
      <c r="A658" s="12"/>
      <c r="B658" s="13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  <c r="AO658" s="14"/>
      <c r="AP658" s="14"/>
    </row>
    <row r="659" spans="1:42" ht="13" x14ac:dyDescent="0.15">
      <c r="A659" s="12"/>
      <c r="B659" s="13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  <c r="AO659" s="14"/>
      <c r="AP659" s="14"/>
    </row>
    <row r="660" spans="1:42" ht="13" x14ac:dyDescent="0.15">
      <c r="A660" s="12"/>
      <c r="B660" s="13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4"/>
      <c r="AO660" s="14"/>
      <c r="AP660" s="14"/>
    </row>
    <row r="661" spans="1:42" ht="13" x14ac:dyDescent="0.15">
      <c r="A661" s="12"/>
      <c r="B661" s="13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  <c r="AK661" s="14"/>
      <c r="AL661" s="14"/>
      <c r="AM661" s="14"/>
      <c r="AN661" s="14"/>
      <c r="AO661" s="14"/>
      <c r="AP661" s="14"/>
    </row>
    <row r="662" spans="1:42" ht="13" x14ac:dyDescent="0.15">
      <c r="A662" s="12"/>
      <c r="B662" s="13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  <c r="AO662" s="14"/>
      <c r="AP662" s="14"/>
    </row>
    <row r="663" spans="1:42" ht="13" x14ac:dyDescent="0.15">
      <c r="A663" s="12"/>
      <c r="B663" s="13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  <c r="AO663" s="14"/>
      <c r="AP663" s="14"/>
    </row>
    <row r="664" spans="1:42" ht="13" x14ac:dyDescent="0.15">
      <c r="A664" s="12"/>
      <c r="B664" s="13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4"/>
      <c r="AO664" s="14"/>
      <c r="AP664" s="14"/>
    </row>
    <row r="665" spans="1:42" ht="13" x14ac:dyDescent="0.15">
      <c r="A665" s="12"/>
      <c r="B665" s="13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  <c r="AL665" s="14"/>
      <c r="AM665" s="14"/>
      <c r="AN665" s="14"/>
      <c r="AO665" s="14"/>
      <c r="AP665" s="14"/>
    </row>
    <row r="666" spans="1:42" ht="13" x14ac:dyDescent="0.15">
      <c r="A666" s="12"/>
      <c r="B666" s="13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  <c r="AO666" s="14"/>
      <c r="AP666" s="14"/>
    </row>
    <row r="667" spans="1:42" ht="13" x14ac:dyDescent="0.15">
      <c r="A667" s="12"/>
      <c r="B667" s="13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  <c r="AK667" s="14"/>
      <c r="AL667" s="14"/>
      <c r="AM667" s="14"/>
      <c r="AN667" s="14"/>
      <c r="AO667" s="14"/>
      <c r="AP667" s="14"/>
    </row>
    <row r="668" spans="1:42" ht="13" x14ac:dyDescent="0.15">
      <c r="A668" s="12"/>
      <c r="B668" s="13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4"/>
      <c r="AO668" s="14"/>
      <c r="AP668" s="14"/>
    </row>
    <row r="669" spans="1:42" ht="13" x14ac:dyDescent="0.15">
      <c r="A669" s="12"/>
      <c r="B669" s="13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  <c r="AK669" s="14"/>
      <c r="AL669" s="14"/>
      <c r="AM669" s="14"/>
      <c r="AN669" s="14"/>
      <c r="AO669" s="14"/>
      <c r="AP669" s="14"/>
    </row>
    <row r="670" spans="1:42" ht="13" x14ac:dyDescent="0.15">
      <c r="A670" s="12"/>
      <c r="B670" s="13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  <c r="AO670" s="14"/>
      <c r="AP670" s="14"/>
    </row>
    <row r="671" spans="1:42" ht="13" x14ac:dyDescent="0.15">
      <c r="A671" s="12"/>
      <c r="B671" s="13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  <c r="AO671" s="14"/>
      <c r="AP671" s="14"/>
    </row>
    <row r="672" spans="1:42" ht="13" x14ac:dyDescent="0.15">
      <c r="A672" s="12"/>
      <c r="B672" s="13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4"/>
      <c r="AO672" s="14"/>
      <c r="AP672" s="14"/>
    </row>
    <row r="673" spans="1:42" ht="13" x14ac:dyDescent="0.15">
      <c r="A673" s="12"/>
      <c r="B673" s="13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  <c r="AO673" s="14"/>
      <c r="AP673" s="14"/>
    </row>
    <row r="674" spans="1:42" ht="13" x14ac:dyDescent="0.15">
      <c r="A674" s="12"/>
      <c r="B674" s="13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4"/>
      <c r="AO674" s="14"/>
      <c r="AP674" s="14"/>
    </row>
    <row r="675" spans="1:42" ht="13" x14ac:dyDescent="0.15">
      <c r="A675" s="12"/>
      <c r="B675" s="13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  <c r="AK675" s="14"/>
      <c r="AL675" s="14"/>
      <c r="AM675" s="14"/>
      <c r="AN675" s="14"/>
      <c r="AO675" s="14"/>
      <c r="AP675" s="14"/>
    </row>
    <row r="676" spans="1:42" ht="13" x14ac:dyDescent="0.15">
      <c r="A676" s="12"/>
      <c r="B676" s="13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  <c r="AL676" s="14"/>
      <c r="AM676" s="14"/>
      <c r="AN676" s="14"/>
      <c r="AO676" s="14"/>
      <c r="AP676" s="14"/>
    </row>
    <row r="677" spans="1:42" ht="13" x14ac:dyDescent="0.15">
      <c r="A677" s="12"/>
      <c r="B677" s="13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  <c r="AO677" s="14"/>
      <c r="AP677" s="14"/>
    </row>
    <row r="678" spans="1:42" ht="13" x14ac:dyDescent="0.15">
      <c r="A678" s="12"/>
      <c r="B678" s="13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4"/>
      <c r="AO678" s="14"/>
      <c r="AP678" s="14"/>
    </row>
    <row r="679" spans="1:42" ht="13" x14ac:dyDescent="0.15">
      <c r="A679" s="12"/>
      <c r="B679" s="13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  <c r="AO679" s="14"/>
      <c r="AP679" s="14"/>
    </row>
    <row r="680" spans="1:42" ht="13" x14ac:dyDescent="0.15">
      <c r="A680" s="12"/>
      <c r="B680" s="13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4"/>
      <c r="AO680" s="14"/>
      <c r="AP680" s="14"/>
    </row>
    <row r="681" spans="1:42" ht="13" x14ac:dyDescent="0.15">
      <c r="A681" s="12"/>
      <c r="B681" s="13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  <c r="AL681" s="14"/>
      <c r="AM681" s="14"/>
      <c r="AN681" s="14"/>
      <c r="AO681" s="14"/>
      <c r="AP681" s="14"/>
    </row>
    <row r="682" spans="1:42" ht="13" x14ac:dyDescent="0.15">
      <c r="A682" s="12"/>
      <c r="B682" s="13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  <c r="AO682" s="14"/>
      <c r="AP682" s="14"/>
    </row>
    <row r="683" spans="1:42" ht="13" x14ac:dyDescent="0.15">
      <c r="A683" s="12"/>
      <c r="B683" s="13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  <c r="AL683" s="14"/>
      <c r="AM683" s="14"/>
      <c r="AN683" s="14"/>
      <c r="AO683" s="14"/>
      <c r="AP683" s="14"/>
    </row>
    <row r="684" spans="1:42" ht="13" x14ac:dyDescent="0.15">
      <c r="A684" s="12"/>
      <c r="B684" s="13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  <c r="AO684" s="14"/>
      <c r="AP684" s="14"/>
    </row>
    <row r="685" spans="1:42" ht="13" x14ac:dyDescent="0.15">
      <c r="A685" s="12"/>
      <c r="B685" s="13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  <c r="AK685" s="14"/>
      <c r="AL685" s="14"/>
      <c r="AM685" s="14"/>
      <c r="AN685" s="14"/>
      <c r="AO685" s="14"/>
      <c r="AP685" s="14"/>
    </row>
    <row r="686" spans="1:42" ht="13" x14ac:dyDescent="0.15">
      <c r="A686" s="12"/>
      <c r="B686" s="13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  <c r="AO686" s="14"/>
      <c r="AP686" s="14"/>
    </row>
    <row r="687" spans="1:42" ht="13" x14ac:dyDescent="0.15">
      <c r="A687" s="12"/>
      <c r="B687" s="13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  <c r="AO687" s="14"/>
      <c r="AP687" s="14"/>
    </row>
    <row r="688" spans="1:42" ht="13" x14ac:dyDescent="0.15">
      <c r="A688" s="12"/>
      <c r="B688" s="13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  <c r="AO688" s="14"/>
      <c r="AP688" s="14"/>
    </row>
    <row r="689" spans="1:42" ht="13" x14ac:dyDescent="0.15">
      <c r="A689" s="12"/>
      <c r="B689" s="13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  <c r="AO689" s="14"/>
      <c r="AP689" s="14"/>
    </row>
    <row r="690" spans="1:42" ht="13" x14ac:dyDescent="0.15">
      <c r="A690" s="12"/>
      <c r="B690" s="13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  <c r="AO690" s="14"/>
      <c r="AP690" s="14"/>
    </row>
    <row r="691" spans="1:42" ht="13" x14ac:dyDescent="0.15">
      <c r="A691" s="12"/>
      <c r="B691" s="13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  <c r="AL691" s="14"/>
      <c r="AM691" s="14"/>
      <c r="AN691" s="14"/>
      <c r="AO691" s="14"/>
      <c r="AP691" s="14"/>
    </row>
    <row r="692" spans="1:42" ht="13" x14ac:dyDescent="0.15">
      <c r="A692" s="12"/>
      <c r="B692" s="13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4"/>
      <c r="AO692" s="14"/>
      <c r="AP692" s="14"/>
    </row>
    <row r="693" spans="1:42" ht="13" x14ac:dyDescent="0.15">
      <c r="A693" s="12"/>
      <c r="B693" s="13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  <c r="AL693" s="14"/>
      <c r="AM693" s="14"/>
      <c r="AN693" s="14"/>
      <c r="AO693" s="14"/>
      <c r="AP693" s="14"/>
    </row>
    <row r="694" spans="1:42" ht="13" x14ac:dyDescent="0.15">
      <c r="A694" s="12"/>
      <c r="B694" s="13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  <c r="AO694" s="14"/>
      <c r="AP694" s="14"/>
    </row>
    <row r="695" spans="1:42" ht="13" x14ac:dyDescent="0.15">
      <c r="A695" s="12"/>
      <c r="B695" s="13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  <c r="AO695" s="14"/>
      <c r="AP695" s="14"/>
    </row>
    <row r="696" spans="1:42" ht="13" x14ac:dyDescent="0.15">
      <c r="A696" s="12"/>
      <c r="B696" s="13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  <c r="AO696" s="14"/>
      <c r="AP696" s="14"/>
    </row>
    <row r="697" spans="1:42" ht="13" x14ac:dyDescent="0.15">
      <c r="A697" s="12"/>
      <c r="B697" s="13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  <c r="AO697" s="14"/>
      <c r="AP697" s="14"/>
    </row>
    <row r="698" spans="1:42" ht="13" x14ac:dyDescent="0.15">
      <c r="A698" s="12"/>
      <c r="B698" s="13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  <c r="AO698" s="14"/>
      <c r="AP698" s="14"/>
    </row>
    <row r="699" spans="1:42" ht="13" x14ac:dyDescent="0.15">
      <c r="A699" s="12"/>
      <c r="B699" s="13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  <c r="AL699" s="14"/>
      <c r="AM699" s="14"/>
      <c r="AN699" s="14"/>
      <c r="AO699" s="14"/>
      <c r="AP699" s="14"/>
    </row>
    <row r="700" spans="1:42" ht="13" x14ac:dyDescent="0.15">
      <c r="A700" s="12"/>
      <c r="B700" s="13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4"/>
      <c r="AO700" s="14"/>
      <c r="AP700" s="14"/>
    </row>
    <row r="701" spans="1:42" ht="13" x14ac:dyDescent="0.15">
      <c r="A701" s="12"/>
      <c r="B701" s="13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  <c r="AL701" s="14"/>
      <c r="AM701" s="14"/>
      <c r="AN701" s="14"/>
      <c r="AO701" s="14"/>
      <c r="AP701" s="14"/>
    </row>
    <row r="702" spans="1:42" ht="13" x14ac:dyDescent="0.15">
      <c r="A702" s="12"/>
      <c r="B702" s="13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  <c r="AO702" s="14"/>
      <c r="AP702" s="14"/>
    </row>
    <row r="703" spans="1:42" ht="13" x14ac:dyDescent="0.15">
      <c r="A703" s="12"/>
      <c r="B703" s="13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  <c r="AO703" s="14"/>
      <c r="AP703" s="14"/>
    </row>
    <row r="704" spans="1:42" ht="13" x14ac:dyDescent="0.15">
      <c r="A704" s="12"/>
      <c r="B704" s="13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4"/>
      <c r="AO704" s="14"/>
      <c r="AP704" s="14"/>
    </row>
    <row r="705" spans="1:42" ht="13" x14ac:dyDescent="0.15">
      <c r="A705" s="12"/>
      <c r="B705" s="13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  <c r="AL705" s="14"/>
      <c r="AM705" s="14"/>
      <c r="AN705" s="14"/>
      <c r="AO705" s="14"/>
      <c r="AP705" s="14"/>
    </row>
    <row r="706" spans="1:42" ht="13" x14ac:dyDescent="0.15">
      <c r="A706" s="12"/>
      <c r="B706" s="13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  <c r="AL706" s="14"/>
      <c r="AM706" s="14"/>
      <c r="AN706" s="14"/>
      <c r="AO706" s="14"/>
      <c r="AP706" s="14"/>
    </row>
    <row r="707" spans="1:42" ht="13" x14ac:dyDescent="0.15">
      <c r="A707" s="12"/>
      <c r="B707" s="13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  <c r="AJ707" s="14"/>
      <c r="AK707" s="14"/>
      <c r="AL707" s="14"/>
      <c r="AM707" s="14"/>
      <c r="AN707" s="14"/>
      <c r="AO707" s="14"/>
      <c r="AP707" s="14"/>
    </row>
    <row r="708" spans="1:42" ht="13" x14ac:dyDescent="0.15">
      <c r="A708" s="12"/>
      <c r="B708" s="13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  <c r="AK708" s="14"/>
      <c r="AL708" s="14"/>
      <c r="AM708" s="14"/>
      <c r="AN708" s="14"/>
      <c r="AO708" s="14"/>
      <c r="AP708" s="14"/>
    </row>
    <row r="709" spans="1:42" ht="13" x14ac:dyDescent="0.15">
      <c r="A709" s="12"/>
      <c r="B709" s="13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  <c r="AJ709" s="14"/>
      <c r="AK709" s="14"/>
      <c r="AL709" s="14"/>
      <c r="AM709" s="14"/>
      <c r="AN709" s="14"/>
      <c r="AO709" s="14"/>
      <c r="AP709" s="14"/>
    </row>
    <row r="710" spans="1:42" ht="13" x14ac:dyDescent="0.15">
      <c r="A710" s="12"/>
      <c r="B710" s="13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  <c r="AK710" s="14"/>
      <c r="AL710" s="14"/>
      <c r="AM710" s="14"/>
      <c r="AN710" s="14"/>
      <c r="AO710" s="14"/>
      <c r="AP710" s="14"/>
    </row>
    <row r="711" spans="1:42" ht="13" x14ac:dyDescent="0.15">
      <c r="A711" s="12"/>
      <c r="B711" s="13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  <c r="AL711" s="14"/>
      <c r="AM711" s="14"/>
      <c r="AN711" s="14"/>
      <c r="AO711" s="14"/>
      <c r="AP711" s="14"/>
    </row>
    <row r="712" spans="1:42" ht="13" x14ac:dyDescent="0.15">
      <c r="A712" s="12"/>
      <c r="B712" s="13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  <c r="AL712" s="14"/>
      <c r="AM712" s="14"/>
      <c r="AN712" s="14"/>
      <c r="AO712" s="14"/>
      <c r="AP712" s="14"/>
    </row>
    <row r="713" spans="1:42" ht="13" x14ac:dyDescent="0.15">
      <c r="A713" s="12"/>
      <c r="B713" s="13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  <c r="AJ713" s="14"/>
      <c r="AK713" s="14"/>
      <c r="AL713" s="14"/>
      <c r="AM713" s="14"/>
      <c r="AN713" s="14"/>
      <c r="AO713" s="14"/>
      <c r="AP713" s="14"/>
    </row>
    <row r="714" spans="1:42" ht="13" x14ac:dyDescent="0.15">
      <c r="A714" s="12"/>
      <c r="B714" s="13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  <c r="AJ714" s="14"/>
      <c r="AK714" s="14"/>
      <c r="AL714" s="14"/>
      <c r="AM714" s="14"/>
      <c r="AN714" s="14"/>
      <c r="AO714" s="14"/>
      <c r="AP714" s="14"/>
    </row>
    <row r="715" spans="1:42" ht="13" x14ac:dyDescent="0.15">
      <c r="A715" s="12"/>
      <c r="B715" s="13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14"/>
      <c r="AJ715" s="14"/>
      <c r="AK715" s="14"/>
      <c r="AL715" s="14"/>
      <c r="AM715" s="14"/>
      <c r="AN715" s="14"/>
      <c r="AO715" s="14"/>
      <c r="AP715" s="14"/>
    </row>
    <row r="716" spans="1:42" ht="13" x14ac:dyDescent="0.15">
      <c r="A716" s="12"/>
      <c r="B716" s="13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14"/>
      <c r="AJ716" s="14"/>
      <c r="AK716" s="14"/>
      <c r="AL716" s="14"/>
      <c r="AM716" s="14"/>
      <c r="AN716" s="14"/>
      <c r="AO716" s="14"/>
      <c r="AP716" s="14"/>
    </row>
    <row r="717" spans="1:42" ht="13" x14ac:dyDescent="0.15">
      <c r="A717" s="12"/>
      <c r="B717" s="13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14"/>
      <c r="AJ717" s="14"/>
      <c r="AK717" s="14"/>
      <c r="AL717" s="14"/>
      <c r="AM717" s="14"/>
      <c r="AN717" s="14"/>
      <c r="AO717" s="14"/>
      <c r="AP717" s="14"/>
    </row>
    <row r="718" spans="1:42" ht="13" x14ac:dyDescent="0.15">
      <c r="A718" s="12"/>
      <c r="B718" s="13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  <c r="AJ718" s="14"/>
      <c r="AK718" s="14"/>
      <c r="AL718" s="14"/>
      <c r="AM718" s="14"/>
      <c r="AN718" s="14"/>
      <c r="AO718" s="14"/>
      <c r="AP718" s="14"/>
    </row>
    <row r="719" spans="1:42" ht="13" x14ac:dyDescent="0.15">
      <c r="A719" s="12"/>
      <c r="B719" s="13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14"/>
      <c r="AJ719" s="14"/>
      <c r="AK719" s="14"/>
      <c r="AL719" s="14"/>
      <c r="AM719" s="14"/>
      <c r="AN719" s="14"/>
      <c r="AO719" s="14"/>
      <c r="AP719" s="14"/>
    </row>
    <row r="720" spans="1:42" ht="13" x14ac:dyDescent="0.15">
      <c r="A720" s="12"/>
      <c r="B720" s="13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  <c r="AJ720" s="14"/>
      <c r="AK720" s="14"/>
      <c r="AL720" s="14"/>
      <c r="AM720" s="14"/>
      <c r="AN720" s="14"/>
      <c r="AO720" s="14"/>
      <c r="AP720" s="14"/>
    </row>
    <row r="721" spans="1:42" ht="13" x14ac:dyDescent="0.15">
      <c r="A721" s="12"/>
      <c r="B721" s="13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14"/>
      <c r="AJ721" s="14"/>
      <c r="AK721" s="14"/>
      <c r="AL721" s="14"/>
      <c r="AM721" s="14"/>
      <c r="AN721" s="14"/>
      <c r="AO721" s="14"/>
      <c r="AP721" s="14"/>
    </row>
    <row r="722" spans="1:42" ht="13" x14ac:dyDescent="0.15">
      <c r="A722" s="12"/>
      <c r="B722" s="13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  <c r="AK722" s="14"/>
      <c r="AL722" s="14"/>
      <c r="AM722" s="14"/>
      <c r="AN722" s="14"/>
      <c r="AO722" s="14"/>
      <c r="AP722" s="14"/>
    </row>
    <row r="723" spans="1:42" ht="13" x14ac:dyDescent="0.15">
      <c r="A723" s="12"/>
      <c r="B723" s="13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14"/>
      <c r="AJ723" s="14"/>
      <c r="AK723" s="14"/>
      <c r="AL723" s="14"/>
      <c r="AM723" s="14"/>
      <c r="AN723" s="14"/>
      <c r="AO723" s="14"/>
      <c r="AP723" s="14"/>
    </row>
    <row r="724" spans="1:42" ht="13" x14ac:dyDescent="0.15">
      <c r="A724" s="12"/>
      <c r="B724" s="13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14"/>
      <c r="AJ724" s="14"/>
      <c r="AK724" s="14"/>
      <c r="AL724" s="14"/>
      <c r="AM724" s="14"/>
      <c r="AN724" s="14"/>
      <c r="AO724" s="14"/>
      <c r="AP724" s="14"/>
    </row>
    <row r="725" spans="1:42" ht="13" x14ac:dyDescent="0.15">
      <c r="A725" s="12"/>
      <c r="B725" s="13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  <c r="AJ725" s="14"/>
      <c r="AK725" s="14"/>
      <c r="AL725" s="14"/>
      <c r="AM725" s="14"/>
      <c r="AN725" s="14"/>
      <c r="AO725" s="14"/>
      <c r="AP725" s="14"/>
    </row>
    <row r="726" spans="1:42" ht="13" x14ac:dyDescent="0.15">
      <c r="A726" s="12"/>
      <c r="B726" s="13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  <c r="AK726" s="14"/>
      <c r="AL726" s="14"/>
      <c r="AM726" s="14"/>
      <c r="AN726" s="14"/>
      <c r="AO726" s="14"/>
      <c r="AP726" s="14"/>
    </row>
    <row r="727" spans="1:42" ht="13" x14ac:dyDescent="0.15">
      <c r="A727" s="12"/>
      <c r="B727" s="13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  <c r="AK727" s="14"/>
      <c r="AL727" s="14"/>
      <c r="AM727" s="14"/>
      <c r="AN727" s="14"/>
      <c r="AO727" s="14"/>
      <c r="AP727" s="14"/>
    </row>
    <row r="728" spans="1:42" ht="13" x14ac:dyDescent="0.15">
      <c r="A728" s="12"/>
      <c r="B728" s="13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  <c r="AL728" s="14"/>
      <c r="AM728" s="14"/>
      <c r="AN728" s="14"/>
      <c r="AO728" s="14"/>
      <c r="AP728" s="14"/>
    </row>
    <row r="729" spans="1:42" ht="13" x14ac:dyDescent="0.15">
      <c r="A729" s="12"/>
      <c r="B729" s="13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  <c r="AJ729" s="14"/>
      <c r="AK729" s="14"/>
      <c r="AL729" s="14"/>
      <c r="AM729" s="14"/>
      <c r="AN729" s="14"/>
      <c r="AO729" s="14"/>
      <c r="AP729" s="14"/>
    </row>
    <row r="730" spans="1:42" ht="13" x14ac:dyDescent="0.15">
      <c r="A730" s="12"/>
      <c r="B730" s="13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  <c r="AK730" s="14"/>
      <c r="AL730" s="14"/>
      <c r="AM730" s="14"/>
      <c r="AN730" s="14"/>
      <c r="AO730" s="14"/>
      <c r="AP730" s="14"/>
    </row>
    <row r="731" spans="1:42" ht="13" x14ac:dyDescent="0.15">
      <c r="A731" s="12"/>
      <c r="B731" s="13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14"/>
      <c r="AJ731" s="14"/>
      <c r="AK731" s="14"/>
      <c r="AL731" s="14"/>
      <c r="AM731" s="14"/>
      <c r="AN731" s="14"/>
      <c r="AO731" s="14"/>
      <c r="AP731" s="14"/>
    </row>
    <row r="732" spans="1:42" ht="13" x14ac:dyDescent="0.15">
      <c r="A732" s="12"/>
      <c r="B732" s="13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  <c r="AJ732" s="14"/>
      <c r="AK732" s="14"/>
      <c r="AL732" s="14"/>
      <c r="AM732" s="14"/>
      <c r="AN732" s="14"/>
      <c r="AO732" s="14"/>
      <c r="AP732" s="14"/>
    </row>
    <row r="733" spans="1:42" ht="13" x14ac:dyDescent="0.15">
      <c r="A733" s="12"/>
      <c r="B733" s="13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  <c r="AK733" s="14"/>
      <c r="AL733" s="14"/>
      <c r="AM733" s="14"/>
      <c r="AN733" s="14"/>
      <c r="AO733" s="14"/>
      <c r="AP733" s="14"/>
    </row>
    <row r="734" spans="1:42" ht="13" x14ac:dyDescent="0.15">
      <c r="A734" s="12"/>
      <c r="B734" s="13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  <c r="AK734" s="14"/>
      <c r="AL734" s="14"/>
      <c r="AM734" s="14"/>
      <c r="AN734" s="14"/>
      <c r="AO734" s="14"/>
      <c r="AP734" s="14"/>
    </row>
    <row r="735" spans="1:42" ht="13" x14ac:dyDescent="0.15">
      <c r="A735" s="12"/>
      <c r="B735" s="13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  <c r="AK735" s="14"/>
      <c r="AL735" s="14"/>
      <c r="AM735" s="14"/>
      <c r="AN735" s="14"/>
      <c r="AO735" s="14"/>
      <c r="AP735" s="14"/>
    </row>
    <row r="736" spans="1:42" ht="13" x14ac:dyDescent="0.15">
      <c r="A736" s="12"/>
      <c r="B736" s="13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  <c r="AJ736" s="14"/>
      <c r="AK736" s="14"/>
      <c r="AL736" s="14"/>
      <c r="AM736" s="14"/>
      <c r="AN736" s="14"/>
      <c r="AO736" s="14"/>
      <c r="AP736" s="14"/>
    </row>
    <row r="737" spans="1:42" ht="13" x14ac:dyDescent="0.15">
      <c r="A737" s="12"/>
      <c r="B737" s="13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  <c r="AL737" s="14"/>
      <c r="AM737" s="14"/>
      <c r="AN737" s="14"/>
      <c r="AO737" s="14"/>
      <c r="AP737" s="14"/>
    </row>
    <row r="738" spans="1:42" ht="13" x14ac:dyDescent="0.15">
      <c r="A738" s="12"/>
      <c r="B738" s="13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  <c r="AK738" s="14"/>
      <c r="AL738" s="14"/>
      <c r="AM738" s="14"/>
      <c r="AN738" s="14"/>
      <c r="AO738" s="14"/>
      <c r="AP738" s="14"/>
    </row>
    <row r="739" spans="1:42" ht="13" x14ac:dyDescent="0.15">
      <c r="A739" s="12"/>
      <c r="B739" s="13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  <c r="AL739" s="14"/>
      <c r="AM739" s="14"/>
      <c r="AN739" s="14"/>
      <c r="AO739" s="14"/>
      <c r="AP739" s="14"/>
    </row>
    <row r="740" spans="1:42" ht="13" x14ac:dyDescent="0.15">
      <c r="A740" s="12"/>
      <c r="B740" s="13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  <c r="AJ740" s="14"/>
      <c r="AK740" s="14"/>
      <c r="AL740" s="14"/>
      <c r="AM740" s="14"/>
      <c r="AN740" s="14"/>
      <c r="AO740" s="14"/>
      <c r="AP740" s="14"/>
    </row>
    <row r="741" spans="1:42" ht="13" x14ac:dyDescent="0.15">
      <c r="A741" s="12"/>
      <c r="B741" s="13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  <c r="AK741" s="14"/>
      <c r="AL741" s="14"/>
      <c r="AM741" s="14"/>
      <c r="AN741" s="14"/>
      <c r="AO741" s="14"/>
      <c r="AP741" s="14"/>
    </row>
    <row r="742" spans="1:42" ht="13" x14ac:dyDescent="0.15">
      <c r="A742" s="12"/>
      <c r="B742" s="13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  <c r="AJ742" s="14"/>
      <c r="AK742" s="14"/>
      <c r="AL742" s="14"/>
      <c r="AM742" s="14"/>
      <c r="AN742" s="14"/>
      <c r="AO742" s="14"/>
      <c r="AP742" s="14"/>
    </row>
    <row r="743" spans="1:42" ht="13" x14ac:dyDescent="0.15">
      <c r="A743" s="12"/>
      <c r="B743" s="13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  <c r="AJ743" s="14"/>
      <c r="AK743" s="14"/>
      <c r="AL743" s="14"/>
      <c r="AM743" s="14"/>
      <c r="AN743" s="14"/>
      <c r="AO743" s="14"/>
      <c r="AP743" s="14"/>
    </row>
    <row r="744" spans="1:42" ht="13" x14ac:dyDescent="0.15">
      <c r="A744" s="12"/>
      <c r="B744" s="13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  <c r="AL744" s="14"/>
      <c r="AM744" s="14"/>
      <c r="AN744" s="14"/>
      <c r="AO744" s="14"/>
      <c r="AP744" s="14"/>
    </row>
    <row r="745" spans="1:42" ht="13" x14ac:dyDescent="0.15">
      <c r="A745" s="12"/>
      <c r="B745" s="13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  <c r="AJ745" s="14"/>
      <c r="AK745" s="14"/>
      <c r="AL745" s="14"/>
      <c r="AM745" s="14"/>
      <c r="AN745" s="14"/>
      <c r="AO745" s="14"/>
      <c r="AP745" s="14"/>
    </row>
    <row r="746" spans="1:42" ht="13" x14ac:dyDescent="0.15">
      <c r="A746" s="12"/>
      <c r="B746" s="13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/>
      <c r="AO746" s="14"/>
      <c r="AP746" s="14"/>
    </row>
    <row r="747" spans="1:42" ht="13" x14ac:dyDescent="0.15">
      <c r="A747" s="12"/>
      <c r="B747" s="13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  <c r="AL747" s="14"/>
      <c r="AM747" s="14"/>
      <c r="AN747" s="14"/>
      <c r="AO747" s="14"/>
      <c r="AP747" s="14"/>
    </row>
    <row r="748" spans="1:42" ht="13" x14ac:dyDescent="0.15">
      <c r="A748" s="12"/>
      <c r="B748" s="13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  <c r="AJ748" s="14"/>
      <c r="AK748" s="14"/>
      <c r="AL748" s="14"/>
      <c r="AM748" s="14"/>
      <c r="AN748" s="14"/>
      <c r="AO748" s="14"/>
      <c r="AP748" s="14"/>
    </row>
    <row r="749" spans="1:42" ht="13" x14ac:dyDescent="0.15">
      <c r="A749" s="12"/>
      <c r="B749" s="13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14"/>
      <c r="AJ749" s="14"/>
      <c r="AK749" s="14"/>
      <c r="AL749" s="14"/>
      <c r="AM749" s="14"/>
      <c r="AN749" s="14"/>
      <c r="AO749" s="14"/>
      <c r="AP749" s="14"/>
    </row>
    <row r="750" spans="1:42" ht="13" x14ac:dyDescent="0.15">
      <c r="A750" s="12"/>
      <c r="B750" s="13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  <c r="AK750" s="14"/>
      <c r="AL750" s="14"/>
      <c r="AM750" s="14"/>
      <c r="AN750" s="14"/>
      <c r="AO750" s="14"/>
      <c r="AP750" s="14"/>
    </row>
    <row r="751" spans="1:42" ht="13" x14ac:dyDescent="0.15">
      <c r="A751" s="12"/>
      <c r="B751" s="13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  <c r="AL751" s="14"/>
      <c r="AM751" s="14"/>
      <c r="AN751" s="14"/>
      <c r="AO751" s="14"/>
      <c r="AP751" s="14"/>
    </row>
    <row r="752" spans="1:42" ht="13" x14ac:dyDescent="0.15">
      <c r="A752" s="12"/>
      <c r="B752" s="13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14"/>
      <c r="AJ752" s="14"/>
      <c r="AK752" s="14"/>
      <c r="AL752" s="14"/>
      <c r="AM752" s="14"/>
      <c r="AN752" s="14"/>
      <c r="AO752" s="14"/>
      <c r="AP752" s="14"/>
    </row>
    <row r="753" spans="1:42" ht="13" x14ac:dyDescent="0.15">
      <c r="A753" s="12"/>
      <c r="B753" s="13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  <c r="AJ753" s="14"/>
      <c r="AK753" s="14"/>
      <c r="AL753" s="14"/>
      <c r="AM753" s="14"/>
      <c r="AN753" s="14"/>
      <c r="AO753" s="14"/>
      <c r="AP753" s="14"/>
    </row>
    <row r="754" spans="1:42" ht="13" x14ac:dyDescent="0.15">
      <c r="A754" s="12"/>
      <c r="B754" s="13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  <c r="AJ754" s="14"/>
      <c r="AK754" s="14"/>
      <c r="AL754" s="14"/>
      <c r="AM754" s="14"/>
      <c r="AN754" s="14"/>
      <c r="AO754" s="14"/>
      <c r="AP754" s="14"/>
    </row>
    <row r="755" spans="1:42" ht="13" x14ac:dyDescent="0.15">
      <c r="A755" s="12"/>
      <c r="B755" s="13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14"/>
      <c r="AJ755" s="14"/>
      <c r="AK755" s="14"/>
      <c r="AL755" s="14"/>
      <c r="AM755" s="14"/>
      <c r="AN755" s="14"/>
      <c r="AO755" s="14"/>
      <c r="AP755" s="14"/>
    </row>
    <row r="756" spans="1:42" ht="13" x14ac:dyDescent="0.15">
      <c r="A756" s="12"/>
      <c r="B756" s="13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14"/>
      <c r="AJ756" s="14"/>
      <c r="AK756" s="14"/>
      <c r="AL756" s="14"/>
      <c r="AM756" s="14"/>
      <c r="AN756" s="14"/>
      <c r="AO756" s="14"/>
      <c r="AP756" s="14"/>
    </row>
    <row r="757" spans="1:42" ht="13" x14ac:dyDescent="0.15">
      <c r="A757" s="12"/>
      <c r="B757" s="13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14"/>
      <c r="AJ757" s="14"/>
      <c r="AK757" s="14"/>
      <c r="AL757" s="14"/>
      <c r="AM757" s="14"/>
      <c r="AN757" s="14"/>
      <c r="AO757" s="14"/>
      <c r="AP757" s="14"/>
    </row>
    <row r="758" spans="1:42" ht="13" x14ac:dyDescent="0.15">
      <c r="A758" s="12"/>
      <c r="B758" s="13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  <c r="AJ758" s="14"/>
      <c r="AK758" s="14"/>
      <c r="AL758" s="14"/>
      <c r="AM758" s="14"/>
      <c r="AN758" s="14"/>
      <c r="AO758" s="14"/>
      <c r="AP758" s="14"/>
    </row>
    <row r="759" spans="1:42" ht="13" x14ac:dyDescent="0.15">
      <c r="A759" s="12"/>
      <c r="B759" s="13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  <c r="AK759" s="14"/>
      <c r="AL759" s="14"/>
      <c r="AM759" s="14"/>
      <c r="AN759" s="14"/>
      <c r="AO759" s="14"/>
      <c r="AP759" s="14"/>
    </row>
    <row r="760" spans="1:42" ht="13" x14ac:dyDescent="0.15">
      <c r="A760" s="12"/>
      <c r="B760" s="13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  <c r="AK760" s="14"/>
      <c r="AL760" s="14"/>
      <c r="AM760" s="14"/>
      <c r="AN760" s="14"/>
      <c r="AO760" s="14"/>
      <c r="AP760" s="14"/>
    </row>
    <row r="761" spans="1:42" ht="13" x14ac:dyDescent="0.15">
      <c r="A761" s="12"/>
      <c r="B761" s="13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  <c r="AJ761" s="14"/>
      <c r="AK761" s="14"/>
      <c r="AL761" s="14"/>
      <c r="AM761" s="14"/>
      <c r="AN761" s="14"/>
      <c r="AO761" s="14"/>
      <c r="AP761" s="14"/>
    </row>
    <row r="762" spans="1:42" ht="13" x14ac:dyDescent="0.15">
      <c r="A762" s="12"/>
      <c r="B762" s="13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  <c r="AK762" s="14"/>
      <c r="AL762" s="14"/>
      <c r="AM762" s="14"/>
      <c r="AN762" s="14"/>
      <c r="AO762" s="14"/>
      <c r="AP762" s="14"/>
    </row>
    <row r="763" spans="1:42" ht="13" x14ac:dyDescent="0.15">
      <c r="A763" s="12"/>
      <c r="B763" s="13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  <c r="AJ763" s="14"/>
      <c r="AK763" s="14"/>
      <c r="AL763" s="14"/>
      <c r="AM763" s="14"/>
      <c r="AN763" s="14"/>
      <c r="AO763" s="14"/>
      <c r="AP763" s="14"/>
    </row>
    <row r="764" spans="1:42" ht="13" x14ac:dyDescent="0.15">
      <c r="A764" s="12"/>
      <c r="B764" s="13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  <c r="AJ764" s="14"/>
      <c r="AK764" s="14"/>
      <c r="AL764" s="14"/>
      <c r="AM764" s="14"/>
      <c r="AN764" s="14"/>
      <c r="AO764" s="14"/>
      <c r="AP764" s="14"/>
    </row>
    <row r="765" spans="1:42" ht="13" x14ac:dyDescent="0.15">
      <c r="A765" s="12"/>
      <c r="B765" s="13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  <c r="AK765" s="14"/>
      <c r="AL765" s="14"/>
      <c r="AM765" s="14"/>
      <c r="AN765" s="14"/>
      <c r="AO765" s="14"/>
      <c r="AP765" s="14"/>
    </row>
    <row r="766" spans="1:42" ht="13" x14ac:dyDescent="0.15">
      <c r="A766" s="12"/>
      <c r="B766" s="13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  <c r="AK766" s="14"/>
      <c r="AL766" s="14"/>
      <c r="AM766" s="14"/>
      <c r="AN766" s="14"/>
      <c r="AO766" s="14"/>
      <c r="AP766" s="14"/>
    </row>
    <row r="767" spans="1:42" ht="13" x14ac:dyDescent="0.15">
      <c r="A767" s="12"/>
      <c r="B767" s="13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  <c r="AJ767" s="14"/>
      <c r="AK767" s="14"/>
      <c r="AL767" s="14"/>
      <c r="AM767" s="14"/>
      <c r="AN767" s="14"/>
      <c r="AO767" s="14"/>
      <c r="AP767" s="14"/>
    </row>
    <row r="768" spans="1:42" ht="13" x14ac:dyDescent="0.15">
      <c r="A768" s="12"/>
      <c r="B768" s="13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  <c r="AJ768" s="14"/>
      <c r="AK768" s="14"/>
      <c r="AL768" s="14"/>
      <c r="AM768" s="14"/>
      <c r="AN768" s="14"/>
      <c r="AO768" s="14"/>
      <c r="AP768" s="14"/>
    </row>
    <row r="769" spans="1:42" ht="13" x14ac:dyDescent="0.15">
      <c r="A769" s="12"/>
      <c r="B769" s="13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  <c r="AK769" s="14"/>
      <c r="AL769" s="14"/>
      <c r="AM769" s="14"/>
      <c r="AN769" s="14"/>
      <c r="AO769" s="14"/>
      <c r="AP769" s="14"/>
    </row>
    <row r="770" spans="1:42" ht="13" x14ac:dyDescent="0.15">
      <c r="A770" s="12"/>
      <c r="B770" s="13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  <c r="AK770" s="14"/>
      <c r="AL770" s="14"/>
      <c r="AM770" s="14"/>
      <c r="AN770" s="14"/>
      <c r="AO770" s="14"/>
      <c r="AP770" s="14"/>
    </row>
    <row r="771" spans="1:42" ht="13" x14ac:dyDescent="0.15">
      <c r="A771" s="12"/>
      <c r="B771" s="13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  <c r="AJ771" s="14"/>
      <c r="AK771" s="14"/>
      <c r="AL771" s="14"/>
      <c r="AM771" s="14"/>
      <c r="AN771" s="14"/>
      <c r="AO771" s="14"/>
      <c r="AP771" s="14"/>
    </row>
    <row r="772" spans="1:42" ht="13" x14ac:dyDescent="0.15">
      <c r="A772" s="12"/>
      <c r="B772" s="13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  <c r="AK772" s="14"/>
      <c r="AL772" s="14"/>
      <c r="AM772" s="14"/>
      <c r="AN772" s="14"/>
      <c r="AO772" s="14"/>
      <c r="AP772" s="14"/>
    </row>
    <row r="773" spans="1:42" ht="13" x14ac:dyDescent="0.15">
      <c r="A773" s="12"/>
      <c r="B773" s="13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  <c r="AK773" s="14"/>
      <c r="AL773" s="14"/>
      <c r="AM773" s="14"/>
      <c r="AN773" s="14"/>
      <c r="AO773" s="14"/>
      <c r="AP773" s="14"/>
    </row>
    <row r="774" spans="1:42" ht="13" x14ac:dyDescent="0.15">
      <c r="A774" s="12"/>
      <c r="B774" s="13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  <c r="AL774" s="14"/>
      <c r="AM774" s="14"/>
      <c r="AN774" s="14"/>
      <c r="AO774" s="14"/>
      <c r="AP774" s="14"/>
    </row>
    <row r="775" spans="1:42" ht="13" x14ac:dyDescent="0.15">
      <c r="A775" s="12"/>
      <c r="B775" s="13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  <c r="AL775" s="14"/>
      <c r="AM775" s="14"/>
      <c r="AN775" s="14"/>
      <c r="AO775" s="14"/>
      <c r="AP775" s="14"/>
    </row>
    <row r="776" spans="1:42" ht="13" x14ac:dyDescent="0.15">
      <c r="A776" s="12"/>
      <c r="B776" s="13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  <c r="AL776" s="14"/>
      <c r="AM776" s="14"/>
      <c r="AN776" s="14"/>
      <c r="AO776" s="14"/>
      <c r="AP776" s="14"/>
    </row>
    <row r="777" spans="1:42" ht="13" x14ac:dyDescent="0.15">
      <c r="A777" s="12"/>
      <c r="B777" s="13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  <c r="AL777" s="14"/>
      <c r="AM777" s="14"/>
      <c r="AN777" s="14"/>
      <c r="AO777" s="14"/>
      <c r="AP777" s="14"/>
    </row>
    <row r="778" spans="1:42" ht="13" x14ac:dyDescent="0.15">
      <c r="A778" s="12"/>
      <c r="B778" s="13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  <c r="AK778" s="14"/>
      <c r="AL778" s="14"/>
      <c r="AM778" s="14"/>
      <c r="AN778" s="14"/>
      <c r="AO778" s="14"/>
      <c r="AP778" s="14"/>
    </row>
    <row r="779" spans="1:42" ht="13" x14ac:dyDescent="0.15">
      <c r="A779" s="12"/>
      <c r="B779" s="13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  <c r="AJ779" s="14"/>
      <c r="AK779" s="14"/>
      <c r="AL779" s="14"/>
      <c r="AM779" s="14"/>
      <c r="AN779" s="14"/>
      <c r="AO779" s="14"/>
      <c r="AP779" s="14"/>
    </row>
    <row r="780" spans="1:42" ht="13" x14ac:dyDescent="0.15">
      <c r="A780" s="12"/>
      <c r="B780" s="13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  <c r="AK780" s="14"/>
      <c r="AL780" s="14"/>
      <c r="AM780" s="14"/>
      <c r="AN780" s="14"/>
      <c r="AO780" s="14"/>
      <c r="AP780" s="14"/>
    </row>
    <row r="781" spans="1:42" ht="13" x14ac:dyDescent="0.15">
      <c r="A781" s="12"/>
      <c r="B781" s="13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  <c r="AK781" s="14"/>
      <c r="AL781" s="14"/>
      <c r="AM781" s="14"/>
      <c r="AN781" s="14"/>
      <c r="AO781" s="14"/>
      <c r="AP781" s="14"/>
    </row>
    <row r="782" spans="1:42" ht="13" x14ac:dyDescent="0.15">
      <c r="A782" s="12"/>
      <c r="B782" s="13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  <c r="AL782" s="14"/>
      <c r="AM782" s="14"/>
      <c r="AN782" s="14"/>
      <c r="AO782" s="14"/>
      <c r="AP782" s="14"/>
    </row>
    <row r="783" spans="1:42" ht="13" x14ac:dyDescent="0.15">
      <c r="A783" s="12"/>
      <c r="B783" s="13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  <c r="AL783" s="14"/>
      <c r="AM783" s="14"/>
      <c r="AN783" s="14"/>
      <c r="AO783" s="14"/>
      <c r="AP783" s="14"/>
    </row>
    <row r="784" spans="1:42" ht="13" x14ac:dyDescent="0.15">
      <c r="A784" s="12"/>
      <c r="B784" s="13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  <c r="AK784" s="14"/>
      <c r="AL784" s="14"/>
      <c r="AM784" s="14"/>
      <c r="AN784" s="14"/>
      <c r="AO784" s="14"/>
      <c r="AP784" s="14"/>
    </row>
    <row r="785" spans="1:42" ht="13" x14ac:dyDescent="0.15">
      <c r="A785" s="12"/>
      <c r="B785" s="13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  <c r="AO785" s="14"/>
      <c r="AP785" s="14"/>
    </row>
    <row r="786" spans="1:42" ht="13" x14ac:dyDescent="0.15">
      <c r="A786" s="12"/>
      <c r="B786" s="13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  <c r="AK786" s="14"/>
      <c r="AL786" s="14"/>
      <c r="AM786" s="14"/>
      <c r="AN786" s="14"/>
      <c r="AO786" s="14"/>
      <c r="AP786" s="14"/>
    </row>
    <row r="787" spans="1:42" ht="13" x14ac:dyDescent="0.15">
      <c r="A787" s="12"/>
      <c r="B787" s="13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  <c r="AJ787" s="14"/>
      <c r="AK787" s="14"/>
      <c r="AL787" s="14"/>
      <c r="AM787" s="14"/>
      <c r="AN787" s="14"/>
      <c r="AO787" s="14"/>
      <c r="AP787" s="14"/>
    </row>
    <row r="788" spans="1:42" ht="13" x14ac:dyDescent="0.15">
      <c r="A788" s="12"/>
      <c r="B788" s="13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  <c r="AK788" s="14"/>
      <c r="AL788" s="14"/>
      <c r="AM788" s="14"/>
      <c r="AN788" s="14"/>
      <c r="AO788" s="14"/>
      <c r="AP788" s="14"/>
    </row>
    <row r="789" spans="1:42" ht="13" x14ac:dyDescent="0.15">
      <c r="A789" s="12"/>
      <c r="B789" s="13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  <c r="AK789" s="14"/>
      <c r="AL789" s="14"/>
      <c r="AM789" s="14"/>
      <c r="AN789" s="14"/>
      <c r="AO789" s="14"/>
      <c r="AP789" s="14"/>
    </row>
    <row r="790" spans="1:42" ht="13" x14ac:dyDescent="0.15">
      <c r="A790" s="12"/>
      <c r="B790" s="13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  <c r="AL790" s="14"/>
      <c r="AM790" s="14"/>
      <c r="AN790" s="14"/>
      <c r="AO790" s="14"/>
      <c r="AP790" s="14"/>
    </row>
    <row r="791" spans="1:42" ht="13" x14ac:dyDescent="0.15">
      <c r="A791" s="12"/>
      <c r="B791" s="13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  <c r="AK791" s="14"/>
      <c r="AL791" s="14"/>
      <c r="AM791" s="14"/>
      <c r="AN791" s="14"/>
      <c r="AO791" s="14"/>
      <c r="AP791" s="14"/>
    </row>
    <row r="792" spans="1:42" ht="13" x14ac:dyDescent="0.15">
      <c r="A792" s="12"/>
      <c r="B792" s="13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  <c r="AK792" s="14"/>
      <c r="AL792" s="14"/>
      <c r="AM792" s="14"/>
      <c r="AN792" s="14"/>
      <c r="AO792" s="14"/>
      <c r="AP792" s="14"/>
    </row>
    <row r="793" spans="1:42" ht="13" x14ac:dyDescent="0.15">
      <c r="A793" s="12"/>
      <c r="B793" s="13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  <c r="AL793" s="14"/>
      <c r="AM793" s="14"/>
      <c r="AN793" s="14"/>
      <c r="AO793" s="14"/>
      <c r="AP793" s="14"/>
    </row>
    <row r="794" spans="1:42" ht="13" x14ac:dyDescent="0.15">
      <c r="A794" s="12"/>
      <c r="B794" s="13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  <c r="AO794" s="14"/>
      <c r="AP794" s="14"/>
    </row>
    <row r="795" spans="1:42" ht="13" x14ac:dyDescent="0.15">
      <c r="A795" s="12"/>
      <c r="B795" s="13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  <c r="AK795" s="14"/>
      <c r="AL795" s="14"/>
      <c r="AM795" s="14"/>
      <c r="AN795" s="14"/>
      <c r="AO795" s="14"/>
      <c r="AP795" s="14"/>
    </row>
    <row r="796" spans="1:42" ht="13" x14ac:dyDescent="0.15">
      <c r="A796" s="12"/>
      <c r="B796" s="13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  <c r="AK796" s="14"/>
      <c r="AL796" s="14"/>
      <c r="AM796" s="14"/>
      <c r="AN796" s="14"/>
      <c r="AO796" s="14"/>
      <c r="AP796" s="14"/>
    </row>
    <row r="797" spans="1:42" ht="13" x14ac:dyDescent="0.15">
      <c r="A797" s="12"/>
      <c r="B797" s="13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  <c r="AJ797" s="14"/>
      <c r="AK797" s="14"/>
      <c r="AL797" s="14"/>
      <c r="AM797" s="14"/>
      <c r="AN797" s="14"/>
      <c r="AO797" s="14"/>
      <c r="AP797" s="14"/>
    </row>
    <row r="798" spans="1:42" ht="13" x14ac:dyDescent="0.15">
      <c r="A798" s="12"/>
      <c r="B798" s="13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  <c r="AO798" s="14"/>
      <c r="AP798" s="14"/>
    </row>
    <row r="799" spans="1:42" ht="13" x14ac:dyDescent="0.15">
      <c r="A799" s="12"/>
      <c r="B799" s="13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  <c r="AK799" s="14"/>
      <c r="AL799" s="14"/>
      <c r="AM799" s="14"/>
      <c r="AN799" s="14"/>
      <c r="AO799" s="14"/>
      <c r="AP799" s="14"/>
    </row>
    <row r="800" spans="1:42" ht="13" x14ac:dyDescent="0.15">
      <c r="A800" s="12"/>
      <c r="B800" s="13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  <c r="AK800" s="14"/>
      <c r="AL800" s="14"/>
      <c r="AM800" s="14"/>
      <c r="AN800" s="14"/>
      <c r="AO800" s="14"/>
      <c r="AP800" s="14"/>
    </row>
    <row r="801" spans="1:42" ht="13" x14ac:dyDescent="0.15">
      <c r="A801" s="12"/>
      <c r="B801" s="13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  <c r="AK801" s="14"/>
      <c r="AL801" s="14"/>
      <c r="AM801" s="14"/>
      <c r="AN801" s="14"/>
      <c r="AO801" s="14"/>
      <c r="AP801" s="14"/>
    </row>
    <row r="802" spans="1:42" ht="13" x14ac:dyDescent="0.15">
      <c r="A802" s="12"/>
      <c r="B802" s="13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  <c r="AL802" s="14"/>
      <c r="AM802" s="14"/>
      <c r="AN802" s="14"/>
      <c r="AO802" s="14"/>
      <c r="AP802" s="14"/>
    </row>
    <row r="803" spans="1:42" ht="13" x14ac:dyDescent="0.15">
      <c r="A803" s="12"/>
      <c r="B803" s="13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  <c r="AO803" s="14"/>
      <c r="AP803" s="14"/>
    </row>
    <row r="804" spans="1:42" ht="13" x14ac:dyDescent="0.15">
      <c r="A804" s="12"/>
      <c r="B804" s="13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  <c r="AK804" s="14"/>
      <c r="AL804" s="14"/>
      <c r="AM804" s="14"/>
      <c r="AN804" s="14"/>
      <c r="AO804" s="14"/>
      <c r="AP804" s="14"/>
    </row>
    <row r="805" spans="1:42" ht="13" x14ac:dyDescent="0.15">
      <c r="A805" s="12"/>
      <c r="B805" s="13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  <c r="AJ805" s="14"/>
      <c r="AK805" s="14"/>
      <c r="AL805" s="14"/>
      <c r="AM805" s="14"/>
      <c r="AN805" s="14"/>
      <c r="AO805" s="14"/>
      <c r="AP805" s="14"/>
    </row>
    <row r="806" spans="1:42" ht="13" x14ac:dyDescent="0.15">
      <c r="A806" s="12"/>
      <c r="B806" s="13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  <c r="AK806" s="14"/>
      <c r="AL806" s="14"/>
      <c r="AM806" s="14"/>
      <c r="AN806" s="14"/>
      <c r="AO806" s="14"/>
      <c r="AP806" s="14"/>
    </row>
    <row r="807" spans="1:42" ht="13" x14ac:dyDescent="0.15">
      <c r="A807" s="12"/>
      <c r="B807" s="13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  <c r="AK807" s="14"/>
      <c r="AL807" s="14"/>
      <c r="AM807" s="14"/>
      <c r="AN807" s="14"/>
      <c r="AO807" s="14"/>
      <c r="AP807" s="14"/>
    </row>
    <row r="808" spans="1:42" ht="13" x14ac:dyDescent="0.15">
      <c r="A808" s="12"/>
      <c r="B808" s="13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  <c r="AK808" s="14"/>
      <c r="AL808" s="14"/>
      <c r="AM808" s="14"/>
      <c r="AN808" s="14"/>
      <c r="AO808" s="14"/>
      <c r="AP808" s="14"/>
    </row>
    <row r="809" spans="1:42" ht="13" x14ac:dyDescent="0.15">
      <c r="A809" s="12"/>
      <c r="B809" s="13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  <c r="AK809" s="14"/>
      <c r="AL809" s="14"/>
      <c r="AM809" s="14"/>
      <c r="AN809" s="14"/>
      <c r="AO809" s="14"/>
      <c r="AP809" s="14"/>
    </row>
    <row r="810" spans="1:42" ht="13" x14ac:dyDescent="0.15">
      <c r="A810" s="12"/>
      <c r="B810" s="13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  <c r="AO810" s="14"/>
      <c r="AP810" s="14"/>
    </row>
    <row r="811" spans="1:42" ht="13" x14ac:dyDescent="0.15">
      <c r="A811" s="12"/>
      <c r="B811" s="13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  <c r="AJ811" s="14"/>
      <c r="AK811" s="14"/>
      <c r="AL811" s="14"/>
      <c r="AM811" s="14"/>
      <c r="AN811" s="14"/>
      <c r="AO811" s="14"/>
      <c r="AP811" s="14"/>
    </row>
    <row r="812" spans="1:42" ht="13" x14ac:dyDescent="0.15">
      <c r="A812" s="12"/>
      <c r="B812" s="13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  <c r="AJ812" s="14"/>
      <c r="AK812" s="14"/>
      <c r="AL812" s="14"/>
      <c r="AM812" s="14"/>
      <c r="AN812" s="14"/>
      <c r="AO812" s="14"/>
      <c r="AP812" s="14"/>
    </row>
    <row r="813" spans="1:42" ht="13" x14ac:dyDescent="0.15">
      <c r="A813" s="12"/>
      <c r="B813" s="13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  <c r="AJ813" s="14"/>
      <c r="AK813" s="14"/>
      <c r="AL813" s="14"/>
      <c r="AM813" s="14"/>
      <c r="AN813" s="14"/>
      <c r="AO813" s="14"/>
      <c r="AP813" s="14"/>
    </row>
    <row r="814" spans="1:42" ht="13" x14ac:dyDescent="0.15">
      <c r="A814" s="12"/>
      <c r="B814" s="13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  <c r="AK814" s="14"/>
      <c r="AL814" s="14"/>
      <c r="AM814" s="14"/>
      <c r="AN814" s="14"/>
      <c r="AO814" s="14"/>
      <c r="AP814" s="14"/>
    </row>
    <row r="815" spans="1:42" ht="13" x14ac:dyDescent="0.15">
      <c r="A815" s="12"/>
      <c r="B815" s="13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</row>
    <row r="816" spans="1:42" ht="13" x14ac:dyDescent="0.15">
      <c r="A816" s="12"/>
      <c r="B816" s="13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  <c r="AK816" s="14"/>
      <c r="AL816" s="14"/>
      <c r="AM816" s="14"/>
      <c r="AN816" s="14"/>
      <c r="AO816" s="14"/>
      <c r="AP816" s="14"/>
    </row>
    <row r="817" spans="1:42" ht="13" x14ac:dyDescent="0.15">
      <c r="A817" s="12"/>
      <c r="B817" s="13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  <c r="AK817" s="14"/>
      <c r="AL817" s="14"/>
      <c r="AM817" s="14"/>
      <c r="AN817" s="14"/>
      <c r="AO817" s="14"/>
      <c r="AP817" s="14"/>
    </row>
    <row r="818" spans="1:42" ht="13" x14ac:dyDescent="0.15">
      <c r="A818" s="12"/>
      <c r="B818" s="13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  <c r="AO818" s="14"/>
      <c r="AP818" s="14"/>
    </row>
    <row r="819" spans="1:42" ht="13" x14ac:dyDescent="0.15">
      <c r="A819" s="12"/>
      <c r="B819" s="13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  <c r="AJ819" s="14"/>
      <c r="AK819" s="14"/>
      <c r="AL819" s="14"/>
      <c r="AM819" s="14"/>
      <c r="AN819" s="14"/>
      <c r="AO819" s="14"/>
      <c r="AP819" s="14"/>
    </row>
    <row r="820" spans="1:42" ht="13" x14ac:dyDescent="0.15">
      <c r="A820" s="12"/>
      <c r="B820" s="13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  <c r="AJ820" s="14"/>
      <c r="AK820" s="14"/>
      <c r="AL820" s="14"/>
      <c r="AM820" s="14"/>
      <c r="AN820" s="14"/>
      <c r="AO820" s="14"/>
      <c r="AP820" s="14"/>
    </row>
    <row r="821" spans="1:42" ht="13" x14ac:dyDescent="0.15">
      <c r="A821" s="12"/>
      <c r="B821" s="13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  <c r="AL821" s="14"/>
      <c r="AM821" s="14"/>
      <c r="AN821" s="14"/>
      <c r="AO821" s="14"/>
      <c r="AP821" s="14"/>
    </row>
    <row r="822" spans="1:42" ht="13" x14ac:dyDescent="0.15">
      <c r="A822" s="12"/>
      <c r="B822" s="13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  <c r="AL822" s="14"/>
      <c r="AM822" s="14"/>
      <c r="AN822" s="14"/>
      <c r="AO822" s="14"/>
      <c r="AP822" s="14"/>
    </row>
    <row r="823" spans="1:42" ht="13" x14ac:dyDescent="0.15">
      <c r="A823" s="12"/>
      <c r="B823" s="13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  <c r="AJ823" s="14"/>
      <c r="AK823" s="14"/>
      <c r="AL823" s="14"/>
      <c r="AM823" s="14"/>
      <c r="AN823" s="14"/>
      <c r="AO823" s="14"/>
      <c r="AP823" s="14"/>
    </row>
    <row r="824" spans="1:42" ht="13" x14ac:dyDescent="0.15">
      <c r="A824" s="12"/>
      <c r="B824" s="13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14"/>
      <c r="AJ824" s="14"/>
      <c r="AK824" s="14"/>
      <c r="AL824" s="14"/>
      <c r="AM824" s="14"/>
      <c r="AN824" s="14"/>
      <c r="AO824" s="14"/>
      <c r="AP824" s="14"/>
    </row>
    <row r="825" spans="1:42" ht="13" x14ac:dyDescent="0.15">
      <c r="A825" s="12"/>
      <c r="B825" s="13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  <c r="AJ825" s="14"/>
      <c r="AK825" s="14"/>
      <c r="AL825" s="14"/>
      <c r="AM825" s="14"/>
      <c r="AN825" s="14"/>
      <c r="AO825" s="14"/>
      <c r="AP825" s="14"/>
    </row>
    <row r="826" spans="1:42" ht="13" x14ac:dyDescent="0.15">
      <c r="A826" s="12"/>
      <c r="B826" s="13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  <c r="AJ826" s="14"/>
      <c r="AK826" s="14"/>
      <c r="AL826" s="14"/>
      <c r="AM826" s="14"/>
      <c r="AN826" s="14"/>
      <c r="AO826" s="14"/>
      <c r="AP826" s="14"/>
    </row>
    <row r="827" spans="1:42" ht="13" x14ac:dyDescent="0.15">
      <c r="A827" s="12"/>
      <c r="B827" s="13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  <c r="AJ827" s="14"/>
      <c r="AK827" s="14"/>
      <c r="AL827" s="14"/>
      <c r="AM827" s="14"/>
      <c r="AN827" s="14"/>
      <c r="AO827" s="14"/>
      <c r="AP827" s="14"/>
    </row>
    <row r="828" spans="1:42" ht="13" x14ac:dyDescent="0.15">
      <c r="A828" s="12"/>
      <c r="B828" s="13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14"/>
      <c r="AJ828" s="14"/>
      <c r="AK828" s="14"/>
      <c r="AL828" s="14"/>
      <c r="AM828" s="14"/>
      <c r="AN828" s="14"/>
      <c r="AO828" s="14"/>
      <c r="AP828" s="14"/>
    </row>
    <row r="829" spans="1:42" ht="13" x14ac:dyDescent="0.15">
      <c r="A829" s="12"/>
      <c r="B829" s="13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14"/>
      <c r="AJ829" s="14"/>
      <c r="AK829" s="14"/>
      <c r="AL829" s="14"/>
      <c r="AM829" s="14"/>
      <c r="AN829" s="14"/>
      <c r="AO829" s="14"/>
      <c r="AP829" s="14"/>
    </row>
    <row r="830" spans="1:42" ht="13" x14ac:dyDescent="0.15">
      <c r="A830" s="12"/>
      <c r="B830" s="13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  <c r="AJ830" s="14"/>
      <c r="AK830" s="14"/>
      <c r="AL830" s="14"/>
      <c r="AM830" s="14"/>
      <c r="AN830" s="14"/>
      <c r="AO830" s="14"/>
      <c r="AP830" s="14"/>
    </row>
    <row r="831" spans="1:42" ht="13" x14ac:dyDescent="0.15">
      <c r="A831" s="12"/>
      <c r="B831" s="13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  <c r="AK831" s="14"/>
      <c r="AL831" s="14"/>
      <c r="AM831" s="14"/>
      <c r="AN831" s="14"/>
      <c r="AO831" s="14"/>
      <c r="AP831" s="14"/>
    </row>
    <row r="832" spans="1:42" ht="13" x14ac:dyDescent="0.15">
      <c r="A832" s="12"/>
      <c r="B832" s="13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  <c r="AK832" s="14"/>
      <c r="AL832" s="14"/>
      <c r="AM832" s="14"/>
      <c r="AN832" s="14"/>
      <c r="AO832" s="14"/>
      <c r="AP832" s="14"/>
    </row>
    <row r="833" spans="1:42" ht="13" x14ac:dyDescent="0.15">
      <c r="A833" s="12"/>
      <c r="B833" s="13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  <c r="AK833" s="14"/>
      <c r="AL833" s="14"/>
      <c r="AM833" s="14"/>
      <c r="AN833" s="14"/>
      <c r="AO833" s="14"/>
      <c r="AP833" s="14"/>
    </row>
    <row r="834" spans="1:42" ht="13" x14ac:dyDescent="0.15">
      <c r="A834" s="12"/>
      <c r="B834" s="13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  <c r="AK834" s="14"/>
      <c r="AL834" s="14"/>
      <c r="AM834" s="14"/>
      <c r="AN834" s="14"/>
      <c r="AO834" s="14"/>
      <c r="AP834" s="14"/>
    </row>
    <row r="835" spans="1:42" ht="13" x14ac:dyDescent="0.15">
      <c r="A835" s="12"/>
      <c r="B835" s="13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  <c r="AJ835" s="14"/>
      <c r="AK835" s="14"/>
      <c r="AL835" s="14"/>
      <c r="AM835" s="14"/>
      <c r="AN835" s="14"/>
      <c r="AO835" s="14"/>
      <c r="AP835" s="14"/>
    </row>
    <row r="836" spans="1:42" ht="13" x14ac:dyDescent="0.15">
      <c r="A836" s="12"/>
      <c r="B836" s="13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14"/>
      <c r="AJ836" s="14"/>
      <c r="AK836" s="14"/>
      <c r="AL836" s="14"/>
      <c r="AM836" s="14"/>
      <c r="AN836" s="14"/>
      <c r="AO836" s="14"/>
      <c r="AP836" s="14"/>
    </row>
    <row r="837" spans="1:42" ht="13" x14ac:dyDescent="0.15">
      <c r="A837" s="12"/>
      <c r="B837" s="13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  <c r="AK837" s="14"/>
      <c r="AL837" s="14"/>
      <c r="AM837" s="14"/>
      <c r="AN837" s="14"/>
      <c r="AO837" s="14"/>
      <c r="AP837" s="14"/>
    </row>
    <row r="838" spans="1:42" ht="13" x14ac:dyDescent="0.15">
      <c r="A838" s="12"/>
      <c r="B838" s="13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  <c r="AJ838" s="14"/>
      <c r="AK838" s="14"/>
      <c r="AL838" s="14"/>
      <c r="AM838" s="14"/>
      <c r="AN838" s="14"/>
      <c r="AO838" s="14"/>
      <c r="AP838" s="14"/>
    </row>
    <row r="839" spans="1:42" ht="13" x14ac:dyDescent="0.15">
      <c r="A839" s="12"/>
      <c r="B839" s="13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  <c r="AJ839" s="14"/>
      <c r="AK839" s="14"/>
      <c r="AL839" s="14"/>
      <c r="AM839" s="14"/>
      <c r="AN839" s="14"/>
      <c r="AO839" s="14"/>
      <c r="AP839" s="14"/>
    </row>
    <row r="840" spans="1:42" ht="13" x14ac:dyDescent="0.15">
      <c r="A840" s="12"/>
      <c r="B840" s="13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14"/>
      <c r="AJ840" s="14"/>
      <c r="AK840" s="14"/>
      <c r="AL840" s="14"/>
      <c r="AM840" s="14"/>
      <c r="AN840" s="14"/>
      <c r="AO840" s="14"/>
      <c r="AP840" s="14"/>
    </row>
    <row r="841" spans="1:42" ht="13" x14ac:dyDescent="0.15">
      <c r="A841" s="12"/>
      <c r="B841" s="13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14"/>
      <c r="AJ841" s="14"/>
      <c r="AK841" s="14"/>
      <c r="AL841" s="14"/>
      <c r="AM841" s="14"/>
      <c r="AN841" s="14"/>
      <c r="AO841" s="14"/>
      <c r="AP841" s="14"/>
    </row>
    <row r="842" spans="1:42" ht="13" x14ac:dyDescent="0.15">
      <c r="A842" s="12"/>
      <c r="B842" s="13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14"/>
      <c r="AJ842" s="14"/>
      <c r="AK842" s="14"/>
      <c r="AL842" s="14"/>
      <c r="AM842" s="14"/>
      <c r="AN842" s="14"/>
      <c r="AO842" s="14"/>
      <c r="AP842" s="14"/>
    </row>
    <row r="843" spans="1:42" ht="13" x14ac:dyDescent="0.15">
      <c r="A843" s="12"/>
      <c r="B843" s="13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14"/>
      <c r="AJ843" s="14"/>
      <c r="AK843" s="14"/>
      <c r="AL843" s="14"/>
      <c r="AM843" s="14"/>
      <c r="AN843" s="14"/>
      <c r="AO843" s="14"/>
      <c r="AP843" s="14"/>
    </row>
    <row r="844" spans="1:42" ht="13" x14ac:dyDescent="0.15">
      <c r="A844" s="12"/>
      <c r="B844" s="13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14"/>
      <c r="AJ844" s="14"/>
      <c r="AK844" s="14"/>
      <c r="AL844" s="14"/>
      <c r="AM844" s="14"/>
      <c r="AN844" s="14"/>
      <c r="AO844" s="14"/>
      <c r="AP844" s="14"/>
    </row>
    <row r="845" spans="1:42" ht="13" x14ac:dyDescent="0.15">
      <c r="A845" s="12"/>
      <c r="B845" s="13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14"/>
      <c r="AJ845" s="14"/>
      <c r="AK845" s="14"/>
      <c r="AL845" s="14"/>
      <c r="AM845" s="14"/>
      <c r="AN845" s="14"/>
      <c r="AO845" s="14"/>
      <c r="AP845" s="14"/>
    </row>
    <row r="846" spans="1:42" ht="13" x14ac:dyDescent="0.15">
      <c r="A846" s="12"/>
      <c r="B846" s="13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14"/>
      <c r="AJ846" s="14"/>
      <c r="AK846" s="14"/>
      <c r="AL846" s="14"/>
      <c r="AM846" s="14"/>
      <c r="AN846" s="14"/>
      <c r="AO846" s="14"/>
      <c r="AP846" s="14"/>
    </row>
    <row r="847" spans="1:42" ht="13" x14ac:dyDescent="0.15">
      <c r="A847" s="12"/>
      <c r="B847" s="13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14"/>
      <c r="AJ847" s="14"/>
      <c r="AK847" s="14"/>
      <c r="AL847" s="14"/>
      <c r="AM847" s="14"/>
      <c r="AN847" s="14"/>
      <c r="AO847" s="14"/>
      <c r="AP847" s="14"/>
    </row>
    <row r="848" spans="1:42" ht="13" x14ac:dyDescent="0.15">
      <c r="A848" s="12"/>
      <c r="B848" s="13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14"/>
      <c r="AJ848" s="14"/>
      <c r="AK848" s="14"/>
      <c r="AL848" s="14"/>
      <c r="AM848" s="14"/>
      <c r="AN848" s="14"/>
      <c r="AO848" s="14"/>
      <c r="AP848" s="14"/>
    </row>
    <row r="849" spans="1:42" ht="13" x14ac:dyDescent="0.15">
      <c r="A849" s="12"/>
      <c r="B849" s="13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14"/>
      <c r="AJ849" s="14"/>
      <c r="AK849" s="14"/>
      <c r="AL849" s="14"/>
      <c r="AM849" s="14"/>
      <c r="AN849" s="14"/>
      <c r="AO849" s="14"/>
      <c r="AP849" s="14"/>
    </row>
    <row r="850" spans="1:42" ht="13" x14ac:dyDescent="0.15">
      <c r="A850" s="12"/>
      <c r="B850" s="13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14"/>
      <c r="AJ850" s="14"/>
      <c r="AK850" s="14"/>
      <c r="AL850" s="14"/>
      <c r="AM850" s="14"/>
      <c r="AN850" s="14"/>
      <c r="AO850" s="14"/>
      <c r="AP850" s="14"/>
    </row>
    <row r="851" spans="1:42" ht="13" x14ac:dyDescent="0.15">
      <c r="A851" s="12"/>
      <c r="B851" s="13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14"/>
      <c r="AJ851" s="14"/>
      <c r="AK851" s="14"/>
      <c r="AL851" s="14"/>
      <c r="AM851" s="14"/>
      <c r="AN851" s="14"/>
      <c r="AO851" s="14"/>
      <c r="AP851" s="14"/>
    </row>
    <row r="852" spans="1:42" ht="13" x14ac:dyDescent="0.15">
      <c r="A852" s="12"/>
      <c r="B852" s="13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14"/>
      <c r="AJ852" s="14"/>
      <c r="AK852" s="14"/>
      <c r="AL852" s="14"/>
      <c r="AM852" s="14"/>
      <c r="AN852" s="14"/>
      <c r="AO852" s="14"/>
      <c r="AP852" s="14"/>
    </row>
    <row r="853" spans="1:42" ht="13" x14ac:dyDescent="0.15">
      <c r="A853" s="12"/>
      <c r="B853" s="13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  <c r="AJ853" s="14"/>
      <c r="AK853" s="14"/>
      <c r="AL853" s="14"/>
      <c r="AM853" s="14"/>
      <c r="AN853" s="14"/>
      <c r="AO853" s="14"/>
      <c r="AP853" s="14"/>
    </row>
    <row r="854" spans="1:42" ht="13" x14ac:dyDescent="0.15">
      <c r="A854" s="12"/>
      <c r="B854" s="13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14"/>
      <c r="AJ854" s="14"/>
      <c r="AK854" s="14"/>
      <c r="AL854" s="14"/>
      <c r="AM854" s="14"/>
      <c r="AN854" s="14"/>
      <c r="AO854" s="14"/>
      <c r="AP854" s="14"/>
    </row>
    <row r="855" spans="1:42" ht="13" x14ac:dyDescent="0.15">
      <c r="A855" s="12"/>
      <c r="B855" s="13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14"/>
      <c r="AJ855" s="14"/>
      <c r="AK855" s="14"/>
      <c r="AL855" s="14"/>
      <c r="AM855" s="14"/>
      <c r="AN855" s="14"/>
      <c r="AO855" s="14"/>
      <c r="AP855" s="14"/>
    </row>
    <row r="856" spans="1:42" ht="13" x14ac:dyDescent="0.15">
      <c r="A856" s="12"/>
      <c r="B856" s="13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14"/>
      <c r="AJ856" s="14"/>
      <c r="AK856" s="14"/>
      <c r="AL856" s="14"/>
      <c r="AM856" s="14"/>
      <c r="AN856" s="14"/>
      <c r="AO856" s="14"/>
      <c r="AP856" s="14"/>
    </row>
    <row r="857" spans="1:42" ht="13" x14ac:dyDescent="0.15">
      <c r="A857" s="12"/>
      <c r="B857" s="13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14"/>
      <c r="AJ857" s="14"/>
      <c r="AK857" s="14"/>
      <c r="AL857" s="14"/>
      <c r="AM857" s="14"/>
      <c r="AN857" s="14"/>
      <c r="AO857" s="14"/>
      <c r="AP857" s="14"/>
    </row>
    <row r="858" spans="1:42" ht="13" x14ac:dyDescent="0.15">
      <c r="A858" s="12"/>
      <c r="B858" s="13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14"/>
      <c r="AJ858" s="14"/>
      <c r="AK858" s="14"/>
      <c r="AL858" s="14"/>
      <c r="AM858" s="14"/>
      <c r="AN858" s="14"/>
      <c r="AO858" s="14"/>
      <c r="AP858" s="14"/>
    </row>
    <row r="859" spans="1:42" ht="13" x14ac:dyDescent="0.15">
      <c r="A859" s="12"/>
      <c r="B859" s="13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  <c r="AJ859" s="14"/>
      <c r="AK859" s="14"/>
      <c r="AL859" s="14"/>
      <c r="AM859" s="14"/>
      <c r="AN859" s="14"/>
      <c r="AO859" s="14"/>
      <c r="AP859" s="14"/>
    </row>
    <row r="860" spans="1:42" ht="13" x14ac:dyDescent="0.15">
      <c r="A860" s="12"/>
      <c r="B860" s="13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  <c r="AJ860" s="14"/>
      <c r="AK860" s="14"/>
      <c r="AL860" s="14"/>
      <c r="AM860" s="14"/>
      <c r="AN860" s="14"/>
      <c r="AO860" s="14"/>
      <c r="AP860" s="14"/>
    </row>
    <row r="861" spans="1:42" ht="13" x14ac:dyDescent="0.15">
      <c r="A861" s="12"/>
      <c r="B861" s="13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  <c r="AL861" s="14"/>
      <c r="AM861" s="14"/>
      <c r="AN861" s="14"/>
      <c r="AO861" s="14"/>
      <c r="AP861" s="14"/>
    </row>
    <row r="862" spans="1:42" ht="13" x14ac:dyDescent="0.15">
      <c r="A862" s="12"/>
      <c r="B862" s="13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  <c r="AK862" s="14"/>
      <c r="AL862" s="14"/>
      <c r="AM862" s="14"/>
      <c r="AN862" s="14"/>
      <c r="AO862" s="14"/>
      <c r="AP862" s="14"/>
    </row>
    <row r="863" spans="1:42" ht="13" x14ac:dyDescent="0.15">
      <c r="A863" s="12"/>
      <c r="B863" s="13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  <c r="AJ863" s="14"/>
      <c r="AK863" s="14"/>
      <c r="AL863" s="14"/>
      <c r="AM863" s="14"/>
      <c r="AN863" s="14"/>
      <c r="AO863" s="14"/>
      <c r="AP863" s="14"/>
    </row>
    <row r="864" spans="1:42" ht="13" x14ac:dyDescent="0.15">
      <c r="A864" s="12"/>
      <c r="B864" s="13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  <c r="AJ864" s="14"/>
      <c r="AK864" s="14"/>
      <c r="AL864" s="14"/>
      <c r="AM864" s="14"/>
      <c r="AN864" s="14"/>
      <c r="AO864" s="14"/>
      <c r="AP864" s="14"/>
    </row>
    <row r="865" spans="1:42" ht="13" x14ac:dyDescent="0.15">
      <c r="A865" s="12"/>
      <c r="B865" s="13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  <c r="AJ865" s="14"/>
      <c r="AK865" s="14"/>
      <c r="AL865" s="14"/>
      <c r="AM865" s="14"/>
      <c r="AN865" s="14"/>
      <c r="AO865" s="14"/>
      <c r="AP865" s="14"/>
    </row>
    <row r="866" spans="1:42" ht="13" x14ac:dyDescent="0.15">
      <c r="A866" s="12"/>
      <c r="B866" s="13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  <c r="AJ866" s="14"/>
      <c r="AK866" s="14"/>
      <c r="AL866" s="14"/>
      <c r="AM866" s="14"/>
      <c r="AN866" s="14"/>
      <c r="AO866" s="14"/>
      <c r="AP866" s="14"/>
    </row>
    <row r="867" spans="1:42" ht="13" x14ac:dyDescent="0.15">
      <c r="A867" s="12"/>
      <c r="B867" s="13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  <c r="AJ867" s="14"/>
      <c r="AK867" s="14"/>
      <c r="AL867" s="14"/>
      <c r="AM867" s="14"/>
      <c r="AN867" s="14"/>
      <c r="AO867" s="14"/>
      <c r="AP867" s="14"/>
    </row>
    <row r="868" spans="1:42" ht="13" x14ac:dyDescent="0.15">
      <c r="A868" s="12"/>
      <c r="B868" s="13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  <c r="AJ868" s="14"/>
      <c r="AK868" s="14"/>
      <c r="AL868" s="14"/>
      <c r="AM868" s="14"/>
      <c r="AN868" s="14"/>
      <c r="AO868" s="14"/>
      <c r="AP868" s="14"/>
    </row>
    <row r="869" spans="1:42" ht="13" x14ac:dyDescent="0.15">
      <c r="A869" s="12"/>
      <c r="B869" s="13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  <c r="AJ869" s="14"/>
      <c r="AK869" s="14"/>
      <c r="AL869" s="14"/>
      <c r="AM869" s="14"/>
      <c r="AN869" s="14"/>
      <c r="AO869" s="14"/>
      <c r="AP869" s="14"/>
    </row>
    <row r="870" spans="1:42" ht="13" x14ac:dyDescent="0.15">
      <c r="A870" s="12"/>
      <c r="B870" s="13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  <c r="AJ870" s="14"/>
      <c r="AK870" s="14"/>
      <c r="AL870" s="14"/>
      <c r="AM870" s="14"/>
      <c r="AN870" s="14"/>
      <c r="AO870" s="14"/>
      <c r="AP870" s="14"/>
    </row>
    <row r="871" spans="1:42" ht="13" x14ac:dyDescent="0.15">
      <c r="A871" s="12"/>
      <c r="B871" s="13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  <c r="AJ871" s="14"/>
      <c r="AK871" s="14"/>
      <c r="AL871" s="14"/>
      <c r="AM871" s="14"/>
      <c r="AN871" s="14"/>
      <c r="AO871" s="14"/>
      <c r="AP871" s="14"/>
    </row>
    <row r="872" spans="1:42" ht="13" x14ac:dyDescent="0.15">
      <c r="A872" s="12"/>
      <c r="B872" s="13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  <c r="AJ872" s="14"/>
      <c r="AK872" s="14"/>
      <c r="AL872" s="14"/>
      <c r="AM872" s="14"/>
      <c r="AN872" s="14"/>
      <c r="AO872" s="14"/>
      <c r="AP872" s="14"/>
    </row>
    <row r="873" spans="1:42" ht="13" x14ac:dyDescent="0.15">
      <c r="A873" s="12"/>
      <c r="B873" s="13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  <c r="AJ873" s="14"/>
      <c r="AK873" s="14"/>
      <c r="AL873" s="14"/>
      <c r="AM873" s="14"/>
      <c r="AN873" s="14"/>
      <c r="AO873" s="14"/>
      <c r="AP873" s="14"/>
    </row>
    <row r="874" spans="1:42" ht="13" x14ac:dyDescent="0.15">
      <c r="A874" s="12"/>
      <c r="B874" s="13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14"/>
      <c r="AJ874" s="14"/>
      <c r="AK874" s="14"/>
      <c r="AL874" s="14"/>
      <c r="AM874" s="14"/>
      <c r="AN874" s="14"/>
      <c r="AO874" s="14"/>
      <c r="AP874" s="14"/>
    </row>
    <row r="875" spans="1:42" ht="13" x14ac:dyDescent="0.15">
      <c r="A875" s="12"/>
      <c r="B875" s="13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  <c r="AK875" s="14"/>
      <c r="AL875" s="14"/>
      <c r="AM875" s="14"/>
      <c r="AN875" s="14"/>
      <c r="AO875" s="14"/>
      <c r="AP875" s="14"/>
    </row>
    <row r="876" spans="1:42" ht="13" x14ac:dyDescent="0.15">
      <c r="A876" s="12"/>
      <c r="B876" s="13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  <c r="AK876" s="14"/>
      <c r="AL876" s="14"/>
      <c r="AM876" s="14"/>
      <c r="AN876" s="14"/>
      <c r="AO876" s="14"/>
      <c r="AP876" s="14"/>
    </row>
    <row r="877" spans="1:42" ht="13" x14ac:dyDescent="0.15">
      <c r="A877" s="12"/>
      <c r="B877" s="13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  <c r="AJ877" s="14"/>
      <c r="AK877" s="14"/>
      <c r="AL877" s="14"/>
      <c r="AM877" s="14"/>
      <c r="AN877" s="14"/>
      <c r="AO877" s="14"/>
      <c r="AP877" s="14"/>
    </row>
    <row r="878" spans="1:42" ht="13" x14ac:dyDescent="0.15">
      <c r="A878" s="12"/>
      <c r="B878" s="13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  <c r="AJ878" s="14"/>
      <c r="AK878" s="14"/>
      <c r="AL878" s="14"/>
      <c r="AM878" s="14"/>
      <c r="AN878" s="14"/>
      <c r="AO878" s="14"/>
      <c r="AP878" s="14"/>
    </row>
    <row r="879" spans="1:42" ht="13" x14ac:dyDescent="0.15">
      <c r="A879" s="12"/>
      <c r="B879" s="13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  <c r="AJ879" s="14"/>
      <c r="AK879" s="14"/>
      <c r="AL879" s="14"/>
      <c r="AM879" s="14"/>
      <c r="AN879" s="14"/>
      <c r="AO879" s="14"/>
      <c r="AP879" s="14"/>
    </row>
    <row r="880" spans="1:42" ht="13" x14ac:dyDescent="0.15">
      <c r="A880" s="12"/>
      <c r="B880" s="13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  <c r="AJ880" s="14"/>
      <c r="AK880" s="14"/>
      <c r="AL880" s="14"/>
      <c r="AM880" s="14"/>
      <c r="AN880" s="14"/>
      <c r="AO880" s="14"/>
      <c r="AP880" s="14"/>
    </row>
    <row r="881" spans="1:42" ht="13" x14ac:dyDescent="0.15">
      <c r="A881" s="12"/>
      <c r="B881" s="13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  <c r="AL881" s="14"/>
      <c r="AM881" s="14"/>
      <c r="AN881" s="14"/>
      <c r="AO881" s="14"/>
      <c r="AP881" s="14"/>
    </row>
    <row r="882" spans="1:42" ht="13" x14ac:dyDescent="0.15">
      <c r="A882" s="12"/>
      <c r="B882" s="13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14"/>
      <c r="AJ882" s="14"/>
      <c r="AK882" s="14"/>
      <c r="AL882" s="14"/>
      <c r="AM882" s="14"/>
      <c r="AN882" s="14"/>
      <c r="AO882" s="14"/>
      <c r="AP882" s="14"/>
    </row>
    <row r="883" spans="1:42" ht="13" x14ac:dyDescent="0.15">
      <c r="A883" s="12"/>
      <c r="B883" s="13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  <c r="AJ883" s="14"/>
      <c r="AK883" s="14"/>
      <c r="AL883" s="14"/>
      <c r="AM883" s="14"/>
      <c r="AN883" s="14"/>
      <c r="AO883" s="14"/>
      <c r="AP883" s="14"/>
    </row>
    <row r="884" spans="1:42" ht="13" x14ac:dyDescent="0.15">
      <c r="A884" s="12"/>
      <c r="B884" s="13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  <c r="AJ884" s="14"/>
      <c r="AK884" s="14"/>
      <c r="AL884" s="14"/>
      <c r="AM884" s="14"/>
      <c r="AN884" s="14"/>
      <c r="AO884" s="14"/>
      <c r="AP884" s="14"/>
    </row>
    <row r="885" spans="1:42" ht="13" x14ac:dyDescent="0.15">
      <c r="A885" s="12"/>
      <c r="B885" s="13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14"/>
      <c r="AJ885" s="14"/>
      <c r="AK885" s="14"/>
      <c r="AL885" s="14"/>
      <c r="AM885" s="14"/>
      <c r="AN885" s="14"/>
      <c r="AO885" s="14"/>
      <c r="AP885" s="14"/>
    </row>
    <row r="886" spans="1:42" ht="13" x14ac:dyDescent="0.15">
      <c r="A886" s="12"/>
      <c r="B886" s="13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14"/>
      <c r="AJ886" s="14"/>
      <c r="AK886" s="14"/>
      <c r="AL886" s="14"/>
      <c r="AM886" s="14"/>
      <c r="AN886" s="14"/>
      <c r="AO886" s="14"/>
      <c r="AP886" s="14"/>
    </row>
    <row r="887" spans="1:42" ht="13" x14ac:dyDescent="0.15">
      <c r="A887" s="12"/>
      <c r="B887" s="13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14"/>
      <c r="AJ887" s="14"/>
      <c r="AK887" s="14"/>
      <c r="AL887" s="14"/>
      <c r="AM887" s="14"/>
      <c r="AN887" s="14"/>
      <c r="AO887" s="14"/>
      <c r="AP887" s="14"/>
    </row>
    <row r="888" spans="1:42" ht="13" x14ac:dyDescent="0.15">
      <c r="A888" s="12"/>
      <c r="B888" s="13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14"/>
      <c r="AJ888" s="14"/>
      <c r="AK888" s="14"/>
      <c r="AL888" s="14"/>
      <c r="AM888" s="14"/>
      <c r="AN888" s="14"/>
      <c r="AO888" s="14"/>
      <c r="AP888" s="14"/>
    </row>
    <row r="889" spans="1:42" ht="13" x14ac:dyDescent="0.15">
      <c r="A889" s="12"/>
      <c r="B889" s="13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  <c r="AJ889" s="14"/>
      <c r="AK889" s="14"/>
      <c r="AL889" s="14"/>
      <c r="AM889" s="14"/>
      <c r="AN889" s="14"/>
      <c r="AO889" s="14"/>
      <c r="AP889" s="14"/>
    </row>
    <row r="890" spans="1:42" ht="13" x14ac:dyDescent="0.15">
      <c r="A890" s="12"/>
      <c r="B890" s="13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14"/>
      <c r="AJ890" s="14"/>
      <c r="AK890" s="14"/>
      <c r="AL890" s="14"/>
      <c r="AM890" s="14"/>
      <c r="AN890" s="14"/>
      <c r="AO890" s="14"/>
      <c r="AP890" s="14"/>
    </row>
    <row r="891" spans="1:42" ht="13" x14ac:dyDescent="0.15">
      <c r="A891" s="12"/>
      <c r="B891" s="13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  <c r="AJ891" s="14"/>
      <c r="AK891" s="14"/>
      <c r="AL891" s="14"/>
      <c r="AM891" s="14"/>
      <c r="AN891" s="14"/>
      <c r="AO891" s="14"/>
      <c r="AP891" s="14"/>
    </row>
    <row r="892" spans="1:42" ht="13" x14ac:dyDescent="0.15">
      <c r="A892" s="12"/>
      <c r="B892" s="13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14"/>
      <c r="AJ892" s="14"/>
      <c r="AK892" s="14"/>
      <c r="AL892" s="14"/>
      <c r="AM892" s="14"/>
      <c r="AN892" s="14"/>
      <c r="AO892" s="14"/>
      <c r="AP892" s="14"/>
    </row>
    <row r="893" spans="1:42" ht="13" x14ac:dyDescent="0.15">
      <c r="A893" s="12"/>
      <c r="B893" s="13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14"/>
      <c r="AJ893" s="14"/>
      <c r="AK893" s="14"/>
      <c r="AL893" s="14"/>
      <c r="AM893" s="14"/>
      <c r="AN893" s="14"/>
      <c r="AO893" s="14"/>
      <c r="AP893" s="14"/>
    </row>
    <row r="894" spans="1:42" ht="13" x14ac:dyDescent="0.15">
      <c r="A894" s="12"/>
      <c r="B894" s="13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14"/>
      <c r="AJ894" s="14"/>
      <c r="AK894" s="14"/>
      <c r="AL894" s="14"/>
      <c r="AM894" s="14"/>
      <c r="AN894" s="14"/>
      <c r="AO894" s="14"/>
      <c r="AP894" s="14"/>
    </row>
    <row r="895" spans="1:42" ht="13" x14ac:dyDescent="0.15">
      <c r="A895" s="12"/>
      <c r="B895" s="13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14"/>
      <c r="AJ895" s="14"/>
      <c r="AK895" s="14"/>
      <c r="AL895" s="14"/>
      <c r="AM895" s="14"/>
      <c r="AN895" s="14"/>
      <c r="AO895" s="14"/>
      <c r="AP895" s="14"/>
    </row>
    <row r="896" spans="1:42" ht="13" x14ac:dyDescent="0.15">
      <c r="A896" s="12"/>
      <c r="B896" s="13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14"/>
      <c r="AJ896" s="14"/>
      <c r="AK896" s="14"/>
      <c r="AL896" s="14"/>
      <c r="AM896" s="14"/>
      <c r="AN896" s="14"/>
      <c r="AO896" s="14"/>
      <c r="AP896" s="14"/>
    </row>
    <row r="897" spans="1:42" ht="13" x14ac:dyDescent="0.15">
      <c r="A897" s="12"/>
      <c r="B897" s="13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14"/>
      <c r="AJ897" s="14"/>
      <c r="AK897" s="14"/>
      <c r="AL897" s="14"/>
      <c r="AM897" s="14"/>
      <c r="AN897" s="14"/>
      <c r="AO897" s="14"/>
      <c r="AP897" s="14"/>
    </row>
    <row r="898" spans="1:42" ht="13" x14ac:dyDescent="0.15">
      <c r="A898" s="12"/>
      <c r="B898" s="13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14"/>
      <c r="AJ898" s="14"/>
      <c r="AK898" s="14"/>
      <c r="AL898" s="14"/>
      <c r="AM898" s="14"/>
      <c r="AN898" s="14"/>
      <c r="AO898" s="14"/>
      <c r="AP898" s="14"/>
    </row>
    <row r="899" spans="1:42" ht="13" x14ac:dyDescent="0.15">
      <c r="A899" s="12"/>
      <c r="B899" s="13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  <c r="AJ899" s="14"/>
      <c r="AK899" s="14"/>
      <c r="AL899" s="14"/>
      <c r="AM899" s="14"/>
      <c r="AN899" s="14"/>
      <c r="AO899" s="14"/>
      <c r="AP899" s="14"/>
    </row>
    <row r="900" spans="1:42" ht="13" x14ac:dyDescent="0.15">
      <c r="A900" s="12"/>
      <c r="B900" s="13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14"/>
      <c r="AJ900" s="14"/>
      <c r="AK900" s="14"/>
      <c r="AL900" s="14"/>
      <c r="AM900" s="14"/>
      <c r="AN900" s="14"/>
      <c r="AO900" s="14"/>
      <c r="AP900" s="14"/>
    </row>
    <row r="901" spans="1:42" ht="13" x14ac:dyDescent="0.15">
      <c r="A901" s="12"/>
      <c r="B901" s="13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14"/>
      <c r="AJ901" s="14"/>
      <c r="AK901" s="14"/>
      <c r="AL901" s="14"/>
      <c r="AM901" s="14"/>
      <c r="AN901" s="14"/>
      <c r="AO901" s="14"/>
      <c r="AP901" s="14"/>
    </row>
    <row r="902" spans="1:42" ht="13" x14ac:dyDescent="0.15">
      <c r="A902" s="12"/>
      <c r="B902" s="13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  <c r="AJ902" s="14"/>
      <c r="AK902" s="14"/>
      <c r="AL902" s="14"/>
      <c r="AM902" s="14"/>
      <c r="AN902" s="14"/>
      <c r="AO902" s="14"/>
      <c r="AP902" s="14"/>
    </row>
    <row r="903" spans="1:42" ht="13" x14ac:dyDescent="0.15">
      <c r="A903" s="12"/>
      <c r="B903" s="13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14"/>
      <c r="AJ903" s="14"/>
      <c r="AK903" s="14"/>
      <c r="AL903" s="14"/>
      <c r="AM903" s="14"/>
      <c r="AN903" s="14"/>
      <c r="AO903" s="14"/>
      <c r="AP903" s="14"/>
    </row>
    <row r="904" spans="1:42" ht="13" x14ac:dyDescent="0.15">
      <c r="A904" s="12"/>
      <c r="B904" s="13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14"/>
      <c r="AJ904" s="14"/>
      <c r="AK904" s="14"/>
      <c r="AL904" s="14"/>
      <c r="AM904" s="14"/>
      <c r="AN904" s="14"/>
      <c r="AO904" s="14"/>
      <c r="AP904" s="14"/>
    </row>
    <row r="905" spans="1:42" ht="13" x14ac:dyDescent="0.15">
      <c r="A905" s="12"/>
      <c r="B905" s="13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14"/>
      <c r="AJ905" s="14"/>
      <c r="AK905" s="14"/>
      <c r="AL905" s="14"/>
      <c r="AM905" s="14"/>
      <c r="AN905" s="14"/>
      <c r="AO905" s="14"/>
      <c r="AP905" s="14"/>
    </row>
    <row r="906" spans="1:42" ht="13" x14ac:dyDescent="0.15">
      <c r="A906" s="12"/>
      <c r="B906" s="13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14"/>
      <c r="AJ906" s="14"/>
      <c r="AK906" s="14"/>
      <c r="AL906" s="14"/>
      <c r="AM906" s="14"/>
      <c r="AN906" s="14"/>
      <c r="AO906" s="14"/>
      <c r="AP906" s="14"/>
    </row>
    <row r="907" spans="1:42" ht="13" x14ac:dyDescent="0.15">
      <c r="A907" s="12"/>
      <c r="B907" s="13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14"/>
      <c r="AJ907" s="14"/>
      <c r="AK907" s="14"/>
      <c r="AL907" s="14"/>
      <c r="AM907" s="14"/>
      <c r="AN907" s="14"/>
      <c r="AO907" s="14"/>
      <c r="AP907" s="14"/>
    </row>
    <row r="908" spans="1:42" ht="13" x14ac:dyDescent="0.15">
      <c r="A908" s="12"/>
      <c r="B908" s="13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14"/>
      <c r="AJ908" s="14"/>
      <c r="AK908" s="14"/>
      <c r="AL908" s="14"/>
      <c r="AM908" s="14"/>
      <c r="AN908" s="14"/>
      <c r="AO908" s="14"/>
      <c r="AP908" s="14"/>
    </row>
    <row r="909" spans="1:42" ht="13" x14ac:dyDescent="0.15">
      <c r="A909" s="12"/>
      <c r="B909" s="13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14"/>
      <c r="AJ909" s="14"/>
      <c r="AK909" s="14"/>
      <c r="AL909" s="14"/>
      <c r="AM909" s="14"/>
      <c r="AN909" s="14"/>
      <c r="AO909" s="14"/>
      <c r="AP909" s="14"/>
    </row>
    <row r="910" spans="1:42" ht="13" x14ac:dyDescent="0.15">
      <c r="A910" s="12"/>
      <c r="B910" s="13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14"/>
      <c r="AJ910" s="14"/>
      <c r="AK910" s="14"/>
      <c r="AL910" s="14"/>
      <c r="AM910" s="14"/>
      <c r="AN910" s="14"/>
      <c r="AO910" s="14"/>
      <c r="AP910" s="14"/>
    </row>
    <row r="911" spans="1:42" ht="13" x14ac:dyDescent="0.15">
      <c r="A911" s="12"/>
      <c r="B911" s="13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14"/>
      <c r="AJ911" s="14"/>
      <c r="AK911" s="14"/>
      <c r="AL911" s="14"/>
      <c r="AM911" s="14"/>
      <c r="AN911" s="14"/>
      <c r="AO911" s="14"/>
      <c r="AP911" s="14"/>
    </row>
    <row r="912" spans="1:42" ht="13" x14ac:dyDescent="0.15">
      <c r="A912" s="12"/>
      <c r="B912" s="13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14"/>
      <c r="AJ912" s="14"/>
      <c r="AK912" s="14"/>
      <c r="AL912" s="14"/>
      <c r="AM912" s="14"/>
      <c r="AN912" s="14"/>
      <c r="AO912" s="14"/>
      <c r="AP912" s="14"/>
    </row>
    <row r="913" spans="1:42" ht="13" x14ac:dyDescent="0.15">
      <c r="A913" s="12"/>
      <c r="B913" s="13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14"/>
      <c r="AJ913" s="14"/>
      <c r="AK913" s="14"/>
      <c r="AL913" s="14"/>
      <c r="AM913" s="14"/>
      <c r="AN913" s="14"/>
      <c r="AO913" s="14"/>
      <c r="AP913" s="14"/>
    </row>
    <row r="914" spans="1:42" ht="13" x14ac:dyDescent="0.15">
      <c r="A914" s="12"/>
      <c r="B914" s="13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14"/>
      <c r="AJ914" s="14"/>
      <c r="AK914" s="14"/>
      <c r="AL914" s="14"/>
      <c r="AM914" s="14"/>
      <c r="AN914" s="14"/>
      <c r="AO914" s="14"/>
      <c r="AP914" s="14"/>
    </row>
    <row r="915" spans="1:42" ht="13" x14ac:dyDescent="0.15">
      <c r="A915" s="12"/>
      <c r="B915" s="13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14"/>
      <c r="AJ915" s="14"/>
      <c r="AK915" s="14"/>
      <c r="AL915" s="14"/>
      <c r="AM915" s="14"/>
      <c r="AN915" s="14"/>
      <c r="AO915" s="14"/>
      <c r="AP915" s="14"/>
    </row>
    <row r="916" spans="1:42" ht="13" x14ac:dyDescent="0.15">
      <c r="A916" s="12"/>
      <c r="B916" s="13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14"/>
      <c r="AJ916" s="14"/>
      <c r="AK916" s="14"/>
      <c r="AL916" s="14"/>
      <c r="AM916" s="14"/>
      <c r="AN916" s="14"/>
      <c r="AO916" s="14"/>
      <c r="AP916" s="14"/>
    </row>
    <row r="917" spans="1:42" ht="13" x14ac:dyDescent="0.15">
      <c r="A917" s="12"/>
      <c r="B917" s="13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14"/>
      <c r="AJ917" s="14"/>
      <c r="AK917" s="14"/>
      <c r="AL917" s="14"/>
      <c r="AM917" s="14"/>
      <c r="AN917" s="14"/>
      <c r="AO917" s="14"/>
      <c r="AP917" s="14"/>
    </row>
    <row r="918" spans="1:42" ht="13" x14ac:dyDescent="0.15">
      <c r="A918" s="12"/>
      <c r="B918" s="13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14"/>
      <c r="AJ918" s="14"/>
      <c r="AK918" s="14"/>
      <c r="AL918" s="14"/>
      <c r="AM918" s="14"/>
      <c r="AN918" s="14"/>
      <c r="AO918" s="14"/>
      <c r="AP918" s="14"/>
    </row>
    <row r="919" spans="1:42" ht="13" x14ac:dyDescent="0.15">
      <c r="A919" s="12"/>
      <c r="B919" s="13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14"/>
      <c r="AJ919" s="14"/>
      <c r="AK919" s="14"/>
      <c r="AL919" s="14"/>
      <c r="AM919" s="14"/>
      <c r="AN919" s="14"/>
      <c r="AO919" s="14"/>
      <c r="AP919" s="14"/>
    </row>
    <row r="920" spans="1:42" ht="13" x14ac:dyDescent="0.15">
      <c r="A920" s="12"/>
      <c r="B920" s="13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14"/>
      <c r="AJ920" s="14"/>
      <c r="AK920" s="14"/>
      <c r="AL920" s="14"/>
      <c r="AM920" s="14"/>
      <c r="AN920" s="14"/>
      <c r="AO920" s="14"/>
      <c r="AP920" s="14"/>
    </row>
    <row r="921" spans="1:42" ht="13" x14ac:dyDescent="0.15">
      <c r="A921" s="12"/>
      <c r="B921" s="13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14"/>
      <c r="AJ921" s="14"/>
      <c r="AK921" s="14"/>
      <c r="AL921" s="14"/>
      <c r="AM921" s="14"/>
      <c r="AN921" s="14"/>
      <c r="AO921" s="14"/>
      <c r="AP921" s="14"/>
    </row>
    <row r="922" spans="1:42" ht="13" x14ac:dyDescent="0.15">
      <c r="A922" s="12"/>
      <c r="B922" s="13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14"/>
      <c r="AJ922" s="14"/>
      <c r="AK922" s="14"/>
      <c r="AL922" s="14"/>
      <c r="AM922" s="14"/>
      <c r="AN922" s="14"/>
      <c r="AO922" s="14"/>
      <c r="AP922" s="14"/>
    </row>
    <row r="923" spans="1:42" ht="13" x14ac:dyDescent="0.15">
      <c r="A923" s="12"/>
      <c r="B923" s="13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14"/>
      <c r="AJ923" s="14"/>
      <c r="AK923" s="14"/>
      <c r="AL923" s="14"/>
      <c r="AM923" s="14"/>
      <c r="AN923" s="14"/>
      <c r="AO923" s="14"/>
      <c r="AP923" s="14"/>
    </row>
    <row r="924" spans="1:42" ht="13" x14ac:dyDescent="0.15">
      <c r="A924" s="12"/>
      <c r="B924" s="13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14"/>
      <c r="AJ924" s="14"/>
      <c r="AK924" s="14"/>
      <c r="AL924" s="14"/>
      <c r="AM924" s="14"/>
      <c r="AN924" s="14"/>
      <c r="AO924" s="14"/>
      <c r="AP924" s="14"/>
    </row>
    <row r="925" spans="1:42" ht="13" x14ac:dyDescent="0.15">
      <c r="A925" s="12"/>
      <c r="B925" s="13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14"/>
      <c r="AJ925" s="14"/>
      <c r="AK925" s="14"/>
      <c r="AL925" s="14"/>
      <c r="AM925" s="14"/>
      <c r="AN925" s="14"/>
      <c r="AO925" s="14"/>
      <c r="AP925" s="14"/>
    </row>
    <row r="926" spans="1:42" ht="13" x14ac:dyDescent="0.15">
      <c r="A926" s="12"/>
      <c r="B926" s="13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  <c r="AJ926" s="14"/>
      <c r="AK926" s="14"/>
      <c r="AL926" s="14"/>
      <c r="AM926" s="14"/>
      <c r="AN926" s="14"/>
      <c r="AO926" s="14"/>
      <c r="AP926" s="14"/>
    </row>
    <row r="927" spans="1:42" ht="13" x14ac:dyDescent="0.15">
      <c r="A927" s="12"/>
      <c r="B927" s="13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14"/>
      <c r="AJ927" s="14"/>
      <c r="AK927" s="14"/>
      <c r="AL927" s="14"/>
      <c r="AM927" s="14"/>
      <c r="AN927" s="14"/>
      <c r="AO927" s="14"/>
      <c r="AP927" s="14"/>
    </row>
    <row r="928" spans="1:42" ht="13" x14ac:dyDescent="0.15">
      <c r="A928" s="12"/>
      <c r="B928" s="13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14"/>
      <c r="AJ928" s="14"/>
      <c r="AK928" s="14"/>
      <c r="AL928" s="14"/>
      <c r="AM928" s="14"/>
      <c r="AN928" s="14"/>
      <c r="AO928" s="14"/>
      <c r="AP928" s="14"/>
    </row>
    <row r="929" spans="1:42" ht="13" x14ac:dyDescent="0.15">
      <c r="A929" s="12"/>
      <c r="B929" s="13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14"/>
      <c r="AJ929" s="14"/>
      <c r="AK929" s="14"/>
      <c r="AL929" s="14"/>
      <c r="AM929" s="14"/>
      <c r="AN929" s="14"/>
      <c r="AO929" s="14"/>
      <c r="AP929" s="14"/>
    </row>
    <row r="930" spans="1:42" ht="13" x14ac:dyDescent="0.15">
      <c r="A930" s="12"/>
      <c r="B930" s="13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14"/>
      <c r="AJ930" s="14"/>
      <c r="AK930" s="14"/>
      <c r="AL930" s="14"/>
      <c r="AM930" s="14"/>
      <c r="AN930" s="14"/>
      <c r="AO930" s="14"/>
      <c r="AP930" s="14"/>
    </row>
    <row r="931" spans="1:42" ht="13" x14ac:dyDescent="0.15">
      <c r="A931" s="12"/>
      <c r="B931" s="13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14"/>
      <c r="AJ931" s="14"/>
      <c r="AK931" s="14"/>
      <c r="AL931" s="14"/>
      <c r="AM931" s="14"/>
      <c r="AN931" s="14"/>
      <c r="AO931" s="14"/>
      <c r="AP931" s="14"/>
    </row>
    <row r="932" spans="1:42" ht="13" x14ac:dyDescent="0.15">
      <c r="A932" s="12"/>
      <c r="B932" s="13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14"/>
      <c r="AJ932" s="14"/>
      <c r="AK932" s="14"/>
      <c r="AL932" s="14"/>
      <c r="AM932" s="14"/>
      <c r="AN932" s="14"/>
      <c r="AO932" s="14"/>
      <c r="AP932" s="14"/>
    </row>
    <row r="933" spans="1:42" ht="13" x14ac:dyDescent="0.15">
      <c r="A933" s="12"/>
      <c r="B933" s="13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14"/>
      <c r="AJ933" s="14"/>
      <c r="AK933" s="14"/>
      <c r="AL933" s="14"/>
      <c r="AM933" s="14"/>
      <c r="AN933" s="14"/>
      <c r="AO933" s="14"/>
      <c r="AP933" s="14"/>
    </row>
    <row r="934" spans="1:42" ht="13" x14ac:dyDescent="0.15">
      <c r="A934" s="12"/>
      <c r="B934" s="13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14"/>
      <c r="AJ934" s="14"/>
      <c r="AK934" s="14"/>
      <c r="AL934" s="14"/>
      <c r="AM934" s="14"/>
      <c r="AN934" s="14"/>
      <c r="AO934" s="14"/>
      <c r="AP934" s="14"/>
    </row>
    <row r="935" spans="1:42" ht="13" x14ac:dyDescent="0.15">
      <c r="A935" s="12"/>
      <c r="B935" s="13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14"/>
      <c r="AJ935" s="14"/>
      <c r="AK935" s="14"/>
      <c r="AL935" s="14"/>
      <c r="AM935" s="14"/>
      <c r="AN935" s="14"/>
      <c r="AO935" s="14"/>
      <c r="AP935" s="14"/>
    </row>
    <row r="936" spans="1:42" ht="13" x14ac:dyDescent="0.15">
      <c r="A936" s="12"/>
      <c r="B936" s="13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14"/>
      <c r="AJ936" s="14"/>
      <c r="AK936" s="14"/>
      <c r="AL936" s="14"/>
      <c r="AM936" s="14"/>
      <c r="AN936" s="14"/>
      <c r="AO936" s="14"/>
      <c r="AP936" s="14"/>
    </row>
    <row r="937" spans="1:42" ht="13" x14ac:dyDescent="0.15">
      <c r="A937" s="12"/>
      <c r="B937" s="13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14"/>
      <c r="AJ937" s="14"/>
      <c r="AK937" s="14"/>
      <c r="AL937" s="14"/>
      <c r="AM937" s="14"/>
      <c r="AN937" s="14"/>
      <c r="AO937" s="14"/>
      <c r="AP937" s="14"/>
    </row>
    <row r="938" spans="1:42" ht="13" x14ac:dyDescent="0.15">
      <c r="A938" s="12"/>
      <c r="B938" s="13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14"/>
      <c r="AJ938" s="14"/>
      <c r="AK938" s="14"/>
      <c r="AL938" s="14"/>
      <c r="AM938" s="14"/>
      <c r="AN938" s="14"/>
      <c r="AO938" s="14"/>
      <c r="AP938" s="14"/>
    </row>
    <row r="939" spans="1:42" ht="13" x14ac:dyDescent="0.15">
      <c r="A939" s="12"/>
      <c r="B939" s="13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14"/>
      <c r="AJ939" s="14"/>
      <c r="AK939" s="14"/>
      <c r="AL939" s="14"/>
      <c r="AM939" s="14"/>
      <c r="AN939" s="14"/>
      <c r="AO939" s="14"/>
      <c r="AP939" s="14"/>
    </row>
    <row r="940" spans="1:42" ht="13" x14ac:dyDescent="0.15">
      <c r="A940" s="12"/>
      <c r="B940" s="13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14"/>
      <c r="AH940" s="14"/>
      <c r="AI940" s="14"/>
      <c r="AJ940" s="14"/>
      <c r="AK940" s="14"/>
      <c r="AL940" s="14"/>
      <c r="AM940" s="14"/>
      <c r="AN940" s="14"/>
      <c r="AO940" s="14"/>
      <c r="AP940" s="14"/>
    </row>
    <row r="941" spans="1:42" ht="13" x14ac:dyDescent="0.15">
      <c r="A941" s="12"/>
      <c r="B941" s="13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14"/>
      <c r="AH941" s="14"/>
      <c r="AI941" s="14"/>
      <c r="AJ941" s="14"/>
      <c r="AK941" s="14"/>
      <c r="AL941" s="14"/>
      <c r="AM941" s="14"/>
      <c r="AN941" s="14"/>
      <c r="AO941" s="14"/>
      <c r="AP941" s="14"/>
    </row>
    <row r="942" spans="1:42" ht="13" x14ac:dyDescent="0.15">
      <c r="A942" s="12"/>
      <c r="B942" s="13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14"/>
      <c r="AH942" s="14"/>
      <c r="AI942" s="14"/>
      <c r="AJ942" s="14"/>
      <c r="AK942" s="14"/>
      <c r="AL942" s="14"/>
      <c r="AM942" s="14"/>
      <c r="AN942" s="14"/>
      <c r="AO942" s="14"/>
      <c r="AP942" s="14"/>
    </row>
    <row r="943" spans="1:42" ht="13" x14ac:dyDescent="0.15">
      <c r="A943" s="12"/>
      <c r="B943" s="13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14"/>
      <c r="AJ943" s="14"/>
      <c r="AK943" s="14"/>
      <c r="AL943" s="14"/>
      <c r="AM943" s="14"/>
      <c r="AN943" s="14"/>
      <c r="AO943" s="14"/>
      <c r="AP943" s="14"/>
    </row>
    <row r="944" spans="1:42" ht="13" x14ac:dyDescent="0.15">
      <c r="A944" s="12"/>
      <c r="B944" s="13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14"/>
      <c r="AH944" s="14"/>
      <c r="AI944" s="14"/>
      <c r="AJ944" s="14"/>
      <c r="AK944" s="14"/>
      <c r="AL944" s="14"/>
      <c r="AM944" s="14"/>
      <c r="AN944" s="14"/>
      <c r="AO944" s="14"/>
      <c r="AP944" s="14"/>
    </row>
    <row r="945" spans="1:42" ht="13" x14ac:dyDescent="0.15">
      <c r="A945" s="12"/>
      <c r="B945" s="13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14"/>
      <c r="AJ945" s="14"/>
      <c r="AK945" s="14"/>
      <c r="AL945" s="14"/>
      <c r="AM945" s="14"/>
      <c r="AN945" s="14"/>
      <c r="AO945" s="14"/>
      <c r="AP945" s="14"/>
    </row>
    <row r="946" spans="1:42" ht="13" x14ac:dyDescent="0.15">
      <c r="A946" s="12"/>
      <c r="B946" s="13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14"/>
      <c r="AH946" s="14"/>
      <c r="AI946" s="14"/>
      <c r="AJ946" s="14"/>
      <c r="AK946" s="14"/>
      <c r="AL946" s="14"/>
      <c r="AM946" s="14"/>
      <c r="AN946" s="14"/>
      <c r="AO946" s="14"/>
      <c r="AP946" s="14"/>
    </row>
    <row r="947" spans="1:42" ht="13" x14ac:dyDescent="0.15">
      <c r="A947" s="12"/>
      <c r="B947" s="13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14"/>
      <c r="AH947" s="14"/>
      <c r="AI947" s="14"/>
      <c r="AJ947" s="14"/>
      <c r="AK947" s="14"/>
      <c r="AL947" s="14"/>
      <c r="AM947" s="14"/>
      <c r="AN947" s="14"/>
      <c r="AO947" s="14"/>
      <c r="AP947" s="14"/>
    </row>
    <row r="948" spans="1:42" ht="13" x14ac:dyDescent="0.15">
      <c r="A948" s="12"/>
      <c r="B948" s="13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14"/>
      <c r="AH948" s="14"/>
      <c r="AI948" s="14"/>
      <c r="AJ948" s="14"/>
      <c r="AK948" s="14"/>
      <c r="AL948" s="14"/>
      <c r="AM948" s="14"/>
      <c r="AN948" s="14"/>
      <c r="AO948" s="14"/>
      <c r="AP948" s="14"/>
    </row>
    <row r="949" spans="1:42" ht="13" x14ac:dyDescent="0.15">
      <c r="A949" s="12"/>
      <c r="B949" s="13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14"/>
      <c r="AH949" s="14"/>
      <c r="AI949" s="14"/>
      <c r="AJ949" s="14"/>
      <c r="AK949" s="14"/>
      <c r="AL949" s="14"/>
      <c r="AM949" s="14"/>
      <c r="AN949" s="14"/>
      <c r="AO949" s="14"/>
      <c r="AP949" s="14"/>
    </row>
    <row r="950" spans="1:42" ht="13" x14ac:dyDescent="0.15">
      <c r="A950" s="12"/>
      <c r="B950" s="13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14"/>
      <c r="AJ950" s="14"/>
      <c r="AK950" s="14"/>
      <c r="AL950" s="14"/>
      <c r="AM950" s="14"/>
      <c r="AN950" s="14"/>
      <c r="AO950" s="14"/>
      <c r="AP950" s="14"/>
    </row>
    <row r="951" spans="1:42" ht="13" x14ac:dyDescent="0.15">
      <c r="A951" s="12"/>
      <c r="B951" s="13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F951" s="14"/>
      <c r="AG951" s="14"/>
      <c r="AH951" s="14"/>
      <c r="AI951" s="14"/>
      <c r="AJ951" s="14"/>
      <c r="AK951" s="14"/>
      <c r="AL951" s="14"/>
      <c r="AM951" s="14"/>
      <c r="AN951" s="14"/>
      <c r="AO951" s="14"/>
      <c r="AP951" s="14"/>
    </row>
    <row r="952" spans="1:42" ht="13" x14ac:dyDescent="0.15">
      <c r="A952" s="12"/>
      <c r="B952" s="13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14"/>
      <c r="AJ952" s="14"/>
      <c r="AK952" s="14"/>
      <c r="AL952" s="14"/>
      <c r="AM952" s="14"/>
      <c r="AN952" s="14"/>
      <c r="AO952" s="14"/>
      <c r="AP952" s="14"/>
    </row>
    <row r="953" spans="1:42" ht="13" x14ac:dyDescent="0.15">
      <c r="A953" s="12"/>
      <c r="B953" s="13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14"/>
      <c r="AJ953" s="14"/>
      <c r="AK953" s="14"/>
      <c r="AL953" s="14"/>
      <c r="AM953" s="14"/>
      <c r="AN953" s="14"/>
      <c r="AO953" s="14"/>
      <c r="AP953" s="14"/>
    </row>
    <row r="954" spans="1:42" ht="13" x14ac:dyDescent="0.15">
      <c r="A954" s="12"/>
      <c r="B954" s="13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14"/>
      <c r="AJ954" s="14"/>
      <c r="AK954" s="14"/>
      <c r="AL954" s="14"/>
      <c r="AM954" s="14"/>
      <c r="AN954" s="14"/>
      <c r="AO954" s="14"/>
      <c r="AP954" s="14"/>
    </row>
    <row r="955" spans="1:42" ht="13" x14ac:dyDescent="0.15">
      <c r="A955" s="12"/>
      <c r="B955" s="13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14"/>
      <c r="AJ955" s="14"/>
      <c r="AK955" s="14"/>
      <c r="AL955" s="14"/>
      <c r="AM955" s="14"/>
      <c r="AN955" s="14"/>
      <c r="AO955" s="14"/>
      <c r="AP955" s="14"/>
    </row>
    <row r="956" spans="1:42" ht="13" x14ac:dyDescent="0.15">
      <c r="A956" s="12"/>
      <c r="B956" s="13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14"/>
      <c r="AH956" s="14"/>
      <c r="AI956" s="14"/>
      <c r="AJ956" s="14"/>
      <c r="AK956" s="14"/>
      <c r="AL956" s="14"/>
      <c r="AM956" s="14"/>
      <c r="AN956" s="14"/>
      <c r="AO956" s="14"/>
      <c r="AP956" s="14"/>
    </row>
    <row r="957" spans="1:42" ht="13" x14ac:dyDescent="0.15">
      <c r="A957" s="12"/>
      <c r="B957" s="13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14"/>
      <c r="AJ957" s="14"/>
      <c r="AK957" s="14"/>
      <c r="AL957" s="14"/>
      <c r="AM957" s="14"/>
      <c r="AN957" s="14"/>
      <c r="AO957" s="14"/>
      <c r="AP957" s="14"/>
    </row>
    <row r="958" spans="1:42" ht="13" x14ac:dyDescent="0.15">
      <c r="A958" s="12"/>
      <c r="B958" s="13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14"/>
      <c r="AH958" s="14"/>
      <c r="AI958" s="14"/>
      <c r="AJ958" s="14"/>
      <c r="AK958" s="14"/>
      <c r="AL958" s="14"/>
      <c r="AM958" s="14"/>
      <c r="AN958" s="14"/>
      <c r="AO958" s="14"/>
      <c r="AP958" s="14"/>
    </row>
    <row r="959" spans="1:42" ht="13" x14ac:dyDescent="0.15">
      <c r="A959" s="12"/>
      <c r="B959" s="13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14"/>
      <c r="AH959" s="14"/>
      <c r="AI959" s="14"/>
      <c r="AJ959" s="14"/>
      <c r="AK959" s="14"/>
      <c r="AL959" s="14"/>
      <c r="AM959" s="14"/>
      <c r="AN959" s="14"/>
      <c r="AO959" s="14"/>
      <c r="AP959" s="14"/>
    </row>
    <row r="960" spans="1:42" ht="13" x14ac:dyDescent="0.15">
      <c r="A960" s="12"/>
      <c r="B960" s="13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14"/>
      <c r="AJ960" s="14"/>
      <c r="AK960" s="14"/>
      <c r="AL960" s="14"/>
      <c r="AM960" s="14"/>
      <c r="AN960" s="14"/>
      <c r="AO960" s="14"/>
      <c r="AP960" s="14"/>
    </row>
    <row r="961" spans="1:42" ht="13" x14ac:dyDescent="0.15">
      <c r="A961" s="12"/>
      <c r="B961" s="13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14"/>
      <c r="AJ961" s="14"/>
      <c r="AK961" s="14"/>
      <c r="AL961" s="14"/>
      <c r="AM961" s="14"/>
      <c r="AN961" s="14"/>
      <c r="AO961" s="14"/>
      <c r="AP961" s="14"/>
    </row>
    <row r="962" spans="1:42" ht="13" x14ac:dyDescent="0.15">
      <c r="A962" s="12"/>
      <c r="B962" s="13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14"/>
      <c r="AJ962" s="14"/>
      <c r="AK962" s="14"/>
      <c r="AL962" s="14"/>
      <c r="AM962" s="14"/>
      <c r="AN962" s="14"/>
      <c r="AO962" s="14"/>
      <c r="AP962" s="14"/>
    </row>
    <row r="963" spans="1:42" ht="13" x14ac:dyDescent="0.15">
      <c r="A963" s="12"/>
      <c r="B963" s="13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14"/>
      <c r="AJ963" s="14"/>
      <c r="AK963" s="14"/>
      <c r="AL963" s="14"/>
      <c r="AM963" s="14"/>
      <c r="AN963" s="14"/>
      <c r="AO963" s="14"/>
      <c r="AP963" s="14"/>
    </row>
    <row r="964" spans="1:42" ht="13" x14ac:dyDescent="0.15">
      <c r="A964" s="12"/>
      <c r="B964" s="13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14"/>
      <c r="AJ964" s="14"/>
      <c r="AK964" s="14"/>
      <c r="AL964" s="14"/>
      <c r="AM964" s="14"/>
      <c r="AN964" s="14"/>
      <c r="AO964" s="14"/>
      <c r="AP964" s="14"/>
    </row>
    <row r="965" spans="1:42" ht="13" x14ac:dyDescent="0.15">
      <c r="A965" s="12"/>
      <c r="B965" s="13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14"/>
      <c r="AJ965" s="14"/>
      <c r="AK965" s="14"/>
      <c r="AL965" s="14"/>
      <c r="AM965" s="14"/>
      <c r="AN965" s="14"/>
      <c r="AO965" s="14"/>
      <c r="AP965" s="14"/>
    </row>
    <row r="966" spans="1:42" ht="13" x14ac:dyDescent="0.15">
      <c r="A966" s="12"/>
      <c r="B966" s="13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14"/>
      <c r="AJ966" s="14"/>
      <c r="AK966" s="14"/>
      <c r="AL966" s="14"/>
      <c r="AM966" s="14"/>
      <c r="AN966" s="14"/>
      <c r="AO966" s="14"/>
      <c r="AP966" s="14"/>
    </row>
    <row r="967" spans="1:42" ht="13" x14ac:dyDescent="0.15">
      <c r="A967" s="12"/>
      <c r="B967" s="13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14"/>
      <c r="AJ967" s="14"/>
      <c r="AK967" s="14"/>
      <c r="AL967" s="14"/>
      <c r="AM967" s="14"/>
      <c r="AN967" s="14"/>
      <c r="AO967" s="14"/>
      <c r="AP967" s="14"/>
    </row>
    <row r="968" spans="1:42" ht="13" x14ac:dyDescent="0.15">
      <c r="A968" s="12"/>
      <c r="B968" s="13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14"/>
      <c r="AJ968" s="14"/>
      <c r="AK968" s="14"/>
      <c r="AL968" s="14"/>
      <c r="AM968" s="14"/>
      <c r="AN968" s="14"/>
      <c r="AO968" s="14"/>
      <c r="AP968" s="14"/>
    </row>
    <row r="969" spans="1:42" ht="13" x14ac:dyDescent="0.15">
      <c r="A969" s="12"/>
      <c r="B969" s="13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14"/>
      <c r="AH969" s="14"/>
      <c r="AI969" s="14"/>
      <c r="AJ969" s="14"/>
      <c r="AK969" s="14"/>
      <c r="AL969" s="14"/>
      <c r="AM969" s="14"/>
      <c r="AN969" s="14"/>
      <c r="AO969" s="14"/>
      <c r="AP969" s="14"/>
    </row>
    <row r="970" spans="1:42" ht="13" x14ac:dyDescent="0.15">
      <c r="A970" s="12"/>
      <c r="B970" s="13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14"/>
      <c r="AH970" s="14"/>
      <c r="AI970" s="14"/>
      <c r="AJ970" s="14"/>
      <c r="AK970" s="14"/>
      <c r="AL970" s="14"/>
      <c r="AM970" s="14"/>
      <c r="AN970" s="14"/>
      <c r="AO970" s="14"/>
      <c r="AP970" s="14"/>
    </row>
    <row r="971" spans="1:42" ht="13" x14ac:dyDescent="0.15">
      <c r="A971" s="12"/>
      <c r="B971" s="13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14"/>
      <c r="AJ971" s="14"/>
      <c r="AK971" s="14"/>
      <c r="AL971" s="14"/>
      <c r="AM971" s="14"/>
      <c r="AN971" s="14"/>
      <c r="AO971" s="14"/>
      <c r="AP971" s="14"/>
    </row>
    <row r="972" spans="1:42" ht="13" x14ac:dyDescent="0.15">
      <c r="A972" s="12"/>
      <c r="B972" s="13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14"/>
      <c r="AJ972" s="14"/>
      <c r="AK972" s="14"/>
      <c r="AL972" s="14"/>
      <c r="AM972" s="14"/>
      <c r="AN972" s="14"/>
      <c r="AO972" s="14"/>
      <c r="AP972" s="14"/>
    </row>
    <row r="973" spans="1:42" ht="13" x14ac:dyDescent="0.15">
      <c r="A973" s="12"/>
      <c r="B973" s="13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14"/>
      <c r="AJ973" s="14"/>
      <c r="AK973" s="14"/>
      <c r="AL973" s="14"/>
      <c r="AM973" s="14"/>
      <c r="AN973" s="14"/>
      <c r="AO973" s="14"/>
      <c r="AP973" s="14"/>
    </row>
    <row r="974" spans="1:42" ht="13" x14ac:dyDescent="0.15">
      <c r="A974" s="12"/>
      <c r="B974" s="13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14"/>
      <c r="AJ974" s="14"/>
      <c r="AK974" s="14"/>
      <c r="AL974" s="14"/>
      <c r="AM974" s="14"/>
      <c r="AN974" s="14"/>
      <c r="AO974" s="14"/>
      <c r="AP974" s="14"/>
    </row>
    <row r="975" spans="1:42" ht="13" x14ac:dyDescent="0.15">
      <c r="A975" s="12"/>
      <c r="B975" s="13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14"/>
      <c r="AJ975" s="14"/>
      <c r="AK975" s="14"/>
      <c r="AL975" s="14"/>
      <c r="AM975" s="14"/>
      <c r="AN975" s="14"/>
      <c r="AO975" s="14"/>
      <c r="AP975" s="14"/>
    </row>
    <row r="976" spans="1:42" ht="13" x14ac:dyDescent="0.15">
      <c r="A976" s="12"/>
      <c r="B976" s="13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14"/>
      <c r="AJ976" s="14"/>
      <c r="AK976" s="14"/>
      <c r="AL976" s="14"/>
      <c r="AM976" s="14"/>
      <c r="AN976" s="14"/>
      <c r="AO976" s="14"/>
      <c r="AP976" s="14"/>
    </row>
    <row r="977" spans="1:42" ht="13" x14ac:dyDescent="0.15">
      <c r="A977" s="12"/>
      <c r="B977" s="13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14"/>
      <c r="AJ977" s="14"/>
      <c r="AK977" s="14"/>
      <c r="AL977" s="14"/>
      <c r="AM977" s="14"/>
      <c r="AN977" s="14"/>
      <c r="AO977" s="14"/>
      <c r="AP977" s="14"/>
    </row>
    <row r="978" spans="1:42" ht="13" x14ac:dyDescent="0.15">
      <c r="A978" s="12"/>
      <c r="B978" s="13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14"/>
      <c r="AJ978" s="14"/>
      <c r="AK978" s="14"/>
      <c r="AL978" s="14"/>
      <c r="AM978" s="14"/>
      <c r="AN978" s="14"/>
      <c r="AO978" s="14"/>
      <c r="AP978" s="14"/>
    </row>
    <row r="979" spans="1:42" ht="13" x14ac:dyDescent="0.15">
      <c r="A979" s="12"/>
      <c r="B979" s="13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14"/>
      <c r="AJ979" s="14"/>
      <c r="AK979" s="14"/>
      <c r="AL979" s="14"/>
      <c r="AM979" s="14"/>
      <c r="AN979" s="14"/>
      <c r="AO979" s="14"/>
      <c r="AP979" s="14"/>
    </row>
    <row r="980" spans="1:42" ht="13" x14ac:dyDescent="0.15">
      <c r="A980" s="12"/>
      <c r="B980" s="13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14"/>
      <c r="AJ980" s="14"/>
      <c r="AK980" s="14"/>
      <c r="AL980" s="14"/>
      <c r="AM980" s="14"/>
      <c r="AN980" s="14"/>
      <c r="AO980" s="14"/>
      <c r="AP980" s="14"/>
    </row>
    <row r="981" spans="1:42" ht="13" x14ac:dyDescent="0.15">
      <c r="A981" s="12"/>
      <c r="B981" s="13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14"/>
      <c r="AH981" s="14"/>
      <c r="AI981" s="14"/>
      <c r="AJ981" s="14"/>
      <c r="AK981" s="14"/>
      <c r="AL981" s="14"/>
      <c r="AM981" s="14"/>
      <c r="AN981" s="14"/>
      <c r="AO981" s="14"/>
      <c r="AP981" s="14"/>
    </row>
    <row r="982" spans="1:42" ht="13" x14ac:dyDescent="0.15">
      <c r="A982" s="12"/>
      <c r="B982" s="13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14"/>
      <c r="AJ982" s="14"/>
      <c r="AK982" s="14"/>
      <c r="AL982" s="14"/>
      <c r="AM982" s="14"/>
      <c r="AN982" s="14"/>
      <c r="AO982" s="14"/>
      <c r="AP982" s="14"/>
    </row>
    <row r="983" spans="1:42" ht="13" x14ac:dyDescent="0.15">
      <c r="A983" s="12"/>
      <c r="B983" s="13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14"/>
      <c r="AJ983" s="14"/>
      <c r="AK983" s="14"/>
      <c r="AL983" s="14"/>
      <c r="AM983" s="14"/>
      <c r="AN983" s="14"/>
      <c r="AO983" s="14"/>
      <c r="AP983" s="14"/>
    </row>
    <row r="984" spans="1:42" ht="13" x14ac:dyDescent="0.15">
      <c r="A984" s="12"/>
      <c r="B984" s="13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14"/>
      <c r="AJ984" s="14"/>
      <c r="AK984" s="14"/>
      <c r="AL984" s="14"/>
      <c r="AM984" s="14"/>
      <c r="AN984" s="14"/>
      <c r="AO984" s="14"/>
      <c r="AP984" s="14"/>
    </row>
    <row r="985" spans="1:42" ht="13" x14ac:dyDescent="0.15">
      <c r="A985" s="12"/>
      <c r="B985" s="13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14"/>
      <c r="AH985" s="14"/>
      <c r="AI985" s="14"/>
      <c r="AJ985" s="14"/>
      <c r="AK985" s="14"/>
      <c r="AL985" s="14"/>
      <c r="AM985" s="14"/>
      <c r="AN985" s="14"/>
      <c r="AO985" s="14"/>
      <c r="AP985" s="14"/>
    </row>
    <row r="986" spans="1:42" ht="13" x14ac:dyDescent="0.15">
      <c r="A986" s="12"/>
      <c r="B986" s="13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14"/>
      <c r="AH986" s="14"/>
      <c r="AI986" s="14"/>
      <c r="AJ986" s="14"/>
      <c r="AK986" s="14"/>
      <c r="AL986" s="14"/>
      <c r="AM986" s="14"/>
      <c r="AN986" s="14"/>
      <c r="AO986" s="14"/>
      <c r="AP986" s="14"/>
    </row>
    <row r="987" spans="1:42" ht="13" x14ac:dyDescent="0.15">
      <c r="A987" s="12"/>
      <c r="B987" s="13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14"/>
      <c r="AJ987" s="14"/>
      <c r="AK987" s="14"/>
      <c r="AL987" s="14"/>
      <c r="AM987" s="14"/>
      <c r="AN987" s="14"/>
      <c r="AO987" s="14"/>
      <c r="AP987" s="14"/>
    </row>
    <row r="988" spans="1:42" ht="13" x14ac:dyDescent="0.15">
      <c r="A988" s="12"/>
      <c r="B988" s="13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/>
      <c r="AI988" s="14"/>
      <c r="AJ988" s="14"/>
      <c r="AK988" s="14"/>
      <c r="AL988" s="14"/>
      <c r="AM988" s="14"/>
      <c r="AN988" s="14"/>
      <c r="AO988" s="14"/>
      <c r="AP988" s="14"/>
    </row>
    <row r="989" spans="1:42" ht="13" x14ac:dyDescent="0.15">
      <c r="A989" s="12"/>
      <c r="B989" s="13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14"/>
      <c r="AJ989" s="14"/>
      <c r="AK989" s="14"/>
      <c r="AL989" s="14"/>
      <c r="AM989" s="14"/>
      <c r="AN989" s="14"/>
      <c r="AO989" s="14"/>
      <c r="AP989" s="14"/>
    </row>
    <row r="990" spans="1:42" ht="13" x14ac:dyDescent="0.15">
      <c r="A990" s="12"/>
      <c r="B990" s="13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  <c r="AJ990" s="14"/>
      <c r="AK990" s="14"/>
      <c r="AL990" s="14"/>
      <c r="AM990" s="14"/>
      <c r="AN990" s="14"/>
      <c r="AO990" s="14"/>
      <c r="AP990" s="14"/>
    </row>
    <row r="991" spans="1:42" ht="13" x14ac:dyDescent="0.15">
      <c r="A991" s="12"/>
      <c r="B991" s="13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14"/>
      <c r="AJ991" s="14"/>
      <c r="AK991" s="14"/>
      <c r="AL991" s="14"/>
      <c r="AM991" s="14"/>
      <c r="AN991" s="14"/>
      <c r="AO991" s="14"/>
      <c r="AP991" s="14"/>
    </row>
    <row r="992" spans="1:42" ht="13" x14ac:dyDescent="0.15">
      <c r="A992" s="12"/>
      <c r="B992" s="13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14"/>
      <c r="AJ992" s="14"/>
      <c r="AK992" s="14"/>
      <c r="AL992" s="14"/>
      <c r="AM992" s="14"/>
      <c r="AN992" s="14"/>
      <c r="AO992" s="14"/>
      <c r="AP992" s="14"/>
    </row>
    <row r="993" spans="1:42" ht="13" x14ac:dyDescent="0.15">
      <c r="A993" s="12"/>
      <c r="B993" s="13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14"/>
      <c r="AH993" s="14"/>
      <c r="AI993" s="14"/>
      <c r="AJ993" s="14"/>
      <c r="AK993" s="14"/>
      <c r="AL993" s="14"/>
      <c r="AM993" s="14"/>
      <c r="AN993" s="14"/>
      <c r="AO993" s="14"/>
      <c r="AP993" s="14"/>
    </row>
    <row r="994" spans="1:42" ht="13" x14ac:dyDescent="0.15">
      <c r="A994" s="12"/>
      <c r="B994" s="13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14"/>
      <c r="AH994" s="14"/>
      <c r="AI994" s="14"/>
      <c r="AJ994" s="14"/>
      <c r="AK994" s="14"/>
      <c r="AL994" s="14"/>
      <c r="AM994" s="14"/>
      <c r="AN994" s="14"/>
      <c r="AO994" s="14"/>
      <c r="AP994" s="14"/>
    </row>
    <row r="995" spans="1:42" ht="13" x14ac:dyDescent="0.15">
      <c r="A995" s="12"/>
      <c r="B995" s="13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14"/>
      <c r="AJ995" s="14"/>
      <c r="AK995" s="14"/>
      <c r="AL995" s="14"/>
      <c r="AM995" s="14"/>
      <c r="AN995" s="14"/>
      <c r="AO995" s="14"/>
      <c r="AP995" s="14"/>
    </row>
    <row r="996" spans="1:42" ht="13" x14ac:dyDescent="0.15">
      <c r="A996" s="12"/>
      <c r="B996" s="13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14"/>
      <c r="AH996" s="14"/>
      <c r="AI996" s="14"/>
      <c r="AJ996" s="14"/>
      <c r="AK996" s="14"/>
      <c r="AL996" s="14"/>
      <c r="AM996" s="14"/>
      <c r="AN996" s="14"/>
      <c r="AO996" s="14"/>
      <c r="AP996" s="14"/>
    </row>
    <row r="997" spans="1:42" ht="13" x14ac:dyDescent="0.15">
      <c r="A997" s="12"/>
      <c r="B997" s="13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14"/>
      <c r="AH997" s="14"/>
      <c r="AI997" s="14"/>
      <c r="AJ997" s="14"/>
      <c r="AK997" s="14"/>
      <c r="AL997" s="14"/>
      <c r="AM997" s="14"/>
      <c r="AN997" s="14"/>
      <c r="AO997" s="14"/>
      <c r="AP997" s="14"/>
    </row>
    <row r="998" spans="1:42" ht="13" x14ac:dyDescent="0.15">
      <c r="A998" s="12"/>
      <c r="B998" s="13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14"/>
      <c r="AH998" s="14"/>
      <c r="AI998" s="14"/>
      <c r="AJ998" s="14"/>
      <c r="AK998" s="14"/>
      <c r="AL998" s="14"/>
      <c r="AM998" s="14"/>
      <c r="AN998" s="14"/>
      <c r="AO998" s="14"/>
      <c r="AP998" s="14"/>
    </row>
    <row r="999" spans="1:42" ht="13" x14ac:dyDescent="0.15">
      <c r="A999" s="12"/>
      <c r="B999" s="13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14"/>
      <c r="AH999" s="14"/>
      <c r="AI999" s="14"/>
      <c r="AJ999" s="14"/>
      <c r="AK999" s="14"/>
      <c r="AL999" s="14"/>
      <c r="AM999" s="14"/>
      <c r="AN999" s="14"/>
      <c r="AO999" s="14"/>
      <c r="AP999" s="14"/>
    </row>
    <row r="1000" spans="1:42" ht="13" x14ac:dyDescent="0.15">
      <c r="A1000" s="12"/>
      <c r="B1000" s="13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  <c r="AC1000" s="14"/>
      <c r="AD1000" s="14"/>
      <c r="AE1000" s="14"/>
      <c r="AF1000" s="14"/>
      <c r="AG1000" s="14"/>
      <c r="AH1000" s="14"/>
      <c r="AI1000" s="14"/>
      <c r="AJ1000" s="14"/>
      <c r="AK1000" s="14"/>
      <c r="AL1000" s="14"/>
      <c r="AM1000" s="14"/>
      <c r="AN1000" s="14"/>
      <c r="AO1000" s="14"/>
      <c r="AP1000" s="14"/>
    </row>
  </sheetData>
  <sheetProtection algorithmName="SHA-512" hashValue="sTDXU8w4rUadyKC4+PsgZeUi3WiUkOD2KuqYij2qouk4NmU1JsmDVb8twJf9xcY+U7AuVJcgb2Ym3LpqAPrgdQ==" saltValue="O+46B9dtowqPDSB+UtoLQA==" spinCount="100000" sheet="1" objects="1" scenarios="1"/>
  <mergeCells count="93">
    <mergeCell ref="B1:B7"/>
    <mergeCell ref="C5:C7"/>
    <mergeCell ref="I5:I7"/>
    <mergeCell ref="J5:J7"/>
    <mergeCell ref="S2:AL2"/>
    <mergeCell ref="Z3:AE3"/>
    <mergeCell ref="AG3:AK3"/>
    <mergeCell ref="AJ5:AJ7"/>
    <mergeCell ref="AK5:AK7"/>
    <mergeCell ref="AE5:AE7"/>
    <mergeCell ref="AG5:AG7"/>
    <mergeCell ref="R3:R7"/>
    <mergeCell ref="D5:D7"/>
    <mergeCell ref="E5:E7"/>
    <mergeCell ref="C2:R2"/>
    <mergeCell ref="C4:E4"/>
    <mergeCell ref="A1:A7"/>
    <mergeCell ref="C1:AO1"/>
    <mergeCell ref="AN2:AO2"/>
    <mergeCell ref="Y3:Y7"/>
    <mergeCell ref="AF3:AF7"/>
    <mergeCell ref="AN3:AN4"/>
    <mergeCell ref="AH4:AK4"/>
    <mergeCell ref="AN5:AN7"/>
    <mergeCell ref="C3:G3"/>
    <mergeCell ref="H3:H7"/>
    <mergeCell ref="I3:L3"/>
    <mergeCell ref="M3:M7"/>
    <mergeCell ref="K5:K7"/>
    <mergeCell ref="U4:X4"/>
    <mergeCell ref="Z4:AD4"/>
    <mergeCell ref="L5:L7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X5:BX6"/>
    <mergeCell ref="BY5:BY6"/>
    <mergeCell ref="BQ5:BQ6"/>
    <mergeCell ref="BR5:BR6"/>
    <mergeCell ref="BS5:BS6"/>
    <mergeCell ref="BT5:BT6"/>
    <mergeCell ref="BU5:BU6"/>
    <mergeCell ref="BV5:BV6"/>
    <mergeCell ref="BW5:BW6"/>
    <mergeCell ref="F4:G4"/>
    <mergeCell ref="N3:P3"/>
    <mergeCell ref="N5:N7"/>
    <mergeCell ref="O5:O7"/>
    <mergeCell ref="P5:P7"/>
    <mergeCell ref="F5:F7"/>
    <mergeCell ref="G5:G7"/>
    <mergeCell ref="Q3:Q7"/>
    <mergeCell ref="AM2:AM7"/>
    <mergeCell ref="AL3:AL7"/>
    <mergeCell ref="T3:T7"/>
    <mergeCell ref="U3:X3"/>
    <mergeCell ref="S5:S7"/>
    <mergeCell ref="U5:U7"/>
    <mergeCell ref="V5:V7"/>
    <mergeCell ref="W5:W7"/>
    <mergeCell ref="X5:X7"/>
    <mergeCell ref="AH5:AH7"/>
    <mergeCell ref="AI5:AI7"/>
    <mergeCell ref="Z5:Z7"/>
    <mergeCell ref="AA5:AA7"/>
    <mergeCell ref="AB5:AB7"/>
    <mergeCell ref="AC5:AC7"/>
    <mergeCell ref="AD5:AD7"/>
    <mergeCell ref="AU5:AU6"/>
    <mergeCell ref="AQ1:AQ7"/>
    <mergeCell ref="AP1:AP7"/>
    <mergeCell ref="AO3:AO7"/>
    <mergeCell ref="AR5:AR6"/>
    <mergeCell ref="AS5:AS6"/>
    <mergeCell ref="AT5:AT6"/>
  </mergeCells>
  <dataValidations count="1">
    <dataValidation type="list" allowBlank="1" showInputMessage="1" showErrorMessage="1" sqref="C8:G139 I8:L139 N8:P139 S8:S139 U8:X139 Z8:AE139 AN8:AN139 AG8:AK139" xr:uid="{21408018-055A-934E-8920-1336B8F726D1}">
      <formula1>"1,2,3,4"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SRR_template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Martin MARTINEZ</dc:creator>
  <cp:lastModifiedBy>Qi Li</cp:lastModifiedBy>
  <dcterms:created xsi:type="dcterms:W3CDTF">2022-07-12T09:32:18Z</dcterms:created>
  <dcterms:modified xsi:type="dcterms:W3CDTF">2022-07-22T05:34:04Z</dcterms:modified>
</cp:coreProperties>
</file>